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/>
  <mc:AlternateContent xmlns:mc="http://schemas.openxmlformats.org/markup-compatibility/2006">
    <mc:Choice Requires="x15">
      <x15ac:absPath xmlns:x15ac="http://schemas.microsoft.com/office/spreadsheetml/2010/11/ac" url="C:\Users\Daniel.Gee\Documents\Timesheets\"/>
    </mc:Choice>
  </mc:AlternateContent>
  <xr:revisionPtr revIDLastSave="0" documentId="8_{795A3DDD-A619-4546-BAB6-056F2288ADCA}" xr6:coauthVersionLast="41" xr6:coauthVersionMax="41" xr10:uidLastSave="{00000000-0000-0000-0000-000000000000}"/>
  <workbookProtection workbookAlgorithmName="SHA-512" workbookHashValue="b2o6AwZ+PfU2wKHo7Mr8/jQBBVmddvsWk7cvRnizBmIXA4o4YkhIvPf4XJo1Br1e9fmVSkYQvGednQBA7p5ymg==" workbookSaltValue="TzLh8v8ggzZp3UfUew82cw==" workbookSpinCount="100000" lockStructure="1"/>
  <bookViews>
    <workbookView showSheetTabs="0" xWindow="-120" yWindow="-120" windowWidth="29040" windowHeight="15840" xr2:uid="{00000000-000D-0000-FFFF-FFFF00000000}"/>
  </bookViews>
  <sheets>
    <sheet name="WTR" sheetId="1" r:id="rId1"/>
  </sheets>
  <definedNames>
    <definedName name="LOOK">WTR!#REF!</definedName>
    <definedName name="_xlnm.Print_Area" localSheetId="0">WTR!$A$1:$U$32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C15" i="1" s="1"/>
  <c r="C16" i="1" s="1"/>
  <c r="C17" i="1" s="1"/>
  <c r="C18" i="1" s="1"/>
  <c r="C19" i="1" s="1"/>
  <c r="C20" i="1" s="1"/>
  <c r="C21" i="1" s="1"/>
  <c r="F15" i="1" s="1"/>
  <c r="H22" i="1"/>
  <c r="K22" i="1"/>
  <c r="Q22" i="1"/>
  <c r="O22" i="1"/>
  <c r="N22" i="1"/>
  <c r="L22" i="1"/>
  <c r="I22" i="1"/>
  <c r="F22" i="1"/>
  <c r="C22" i="1"/>
  <c r="E22" i="1"/>
  <c r="J8" i="1"/>
  <c r="Q25" i="1"/>
  <c r="K25" i="1"/>
  <c r="I25" i="1" s="1"/>
  <c r="N25" i="1"/>
  <c r="L25" i="1" s="1"/>
  <c r="H25" i="1"/>
  <c r="F25" i="1" s="1"/>
  <c r="O25" i="1"/>
  <c r="E25" i="1"/>
  <c r="C25" i="1" s="1"/>
  <c r="S22" i="1" l="1"/>
  <c r="S26" i="1"/>
  <c r="F16" i="1"/>
  <c r="F17" i="1" s="1"/>
  <c r="F18" i="1" s="1"/>
  <c r="F19" i="1" s="1"/>
  <c r="F20" i="1" s="1"/>
  <c r="F21" i="1" s="1"/>
  <c r="I15" i="1" s="1"/>
  <c r="I16" i="1" s="1"/>
  <c r="I17" i="1" s="1"/>
  <c r="I18" i="1" s="1"/>
  <c r="I19" i="1" s="1"/>
  <c r="I20" i="1" s="1"/>
  <c r="I21" i="1" s="1"/>
  <c r="L15" i="1" s="1"/>
  <c r="L16" i="1" s="1"/>
  <c r="L17" i="1" s="1"/>
  <c r="L18" i="1" s="1"/>
  <c r="L19" i="1" s="1"/>
  <c r="L20" i="1" s="1"/>
  <c r="L21" i="1" s="1"/>
  <c r="O15" i="1" s="1"/>
  <c r="O16" i="1" s="1"/>
  <c r="O17" i="1" s="1"/>
  <c r="O18" i="1" s="1"/>
  <c r="O19" i="1" s="1"/>
  <c r="O20" i="1" s="1"/>
  <c r="O21" i="1" s="1"/>
  <c r="S16" i="1" l="1"/>
  <c r="S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F27" authorId="0" shapeId="0" xr:uid="{00000000-0006-0000-0000-000001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<sst xmlns="http://schemas.openxmlformats.org/spreadsheetml/2006/main" count="48" uniqueCount="36">
  <si>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</si>
  <si>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</si>
  <si>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</si>
  <si>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</si>
  <si>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</si>
  <si>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</si>
  <si>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</si>
  <si>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</si>
  <si>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</si>
  <si>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</si>
  <si>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(DECIMAL)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</si>
  <si>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</si>
  <si>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</si>
  <si>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</si>
  <si>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</si>
  <si>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</si>
  <si>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</si>
  <si>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</si>
  <si>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GRAND TOTALS</t>
  </si>
  <si>
    <t>WEEK TOTAL</t>
  </si>
  <si>
    <t>(HRS &amp; MINS)</t>
  </si>
  <si>
    <t>MONTH:</t>
  </si>
  <si>
    <t>YEAR:</t>
  </si>
  <si>
    <t>HRS</t>
  </si>
  <si>
    <t>MINS</t>
  </si>
  <si>
    <t>TOTAL 
OVERTIME
HOURS</t>
  </si>
  <si>
    <t>Please enter the month and year of the timesheet.
Dates will automatically populate for the rest of the month.</t>
  </si>
  <si>
    <t>TOTAL 
EXPECTED
HOURS</t>
  </si>
  <si>
    <r>
      <t xml:space="preserve">Please enter your </t>
    </r>
    <r>
      <rPr>
        <b/>
        <i/>
        <sz val="9"/>
        <color theme="1"/>
        <rFont val="Calibri"/>
        <family val="2"/>
        <scheme val="minor"/>
      </rPr>
      <t>STANDARD WEEKLY HOURS</t>
    </r>
    <r>
      <rPr>
        <b/>
        <i/>
        <sz val="9"/>
        <color theme="1" tint="0.499984740745262"/>
        <rFont val="Calibri"/>
        <family val="2"/>
        <scheme val="minor"/>
      </rPr>
      <t xml:space="preserve"> above.</t>
    </r>
  </si>
  <si>
    <r>
      <t xml:space="preserve">Please enter your </t>
    </r>
    <r>
      <rPr>
        <b/>
        <i/>
        <sz val="9"/>
        <color theme="1"/>
        <rFont val="Calibri"/>
        <family val="2"/>
        <scheme val="minor"/>
      </rPr>
      <t>STANDARD DAYS PER WEEK</t>
    </r>
    <r>
      <rPr>
        <b/>
        <i/>
        <sz val="9"/>
        <color theme="1" tint="0.499984740745262"/>
        <rFont val="Calibri"/>
        <family val="2"/>
        <scheme val="minor"/>
      </rPr>
      <t>above.</t>
    </r>
  </si>
  <si>
    <t>MONTHLY TIME RECORD - UK</t>
  </si>
  <si>
    <t>Blue cells indicate which fields you need to complete.</t>
  </si>
  <si>
    <t>FOR CONTRACTORS PAID ON A HOURLY RATE</t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</si>
  <si>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Volt House, 3 Chapel Road, Redhill, RH1 1QD  UNITED KINGDOM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+44 (0) 1737 774100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</si>
  <si>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Nov</t>
  </si>
  <si>
    <r>
      <t>Please email timesheets to:
accounts@volt.eu.com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</si>
</sst>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-m\-yy"/>
    <numFmt numFmtId="165" formatCode="mmm"/>
  </numFmts>
  <fonts count="27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8"/>
      <color rgb="FF003366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D2DDE4"/>
        <bgColor theme="0"/>
      </patternFill>
    </fill>
  </fills>
  <borders count="35">
    <border>
      <left/>
      <right/>
      <top/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rgb="FF4D4D4D"/>
      </left>
      <right style="medium">
        <color rgb="FF4D4D4D"/>
      </right>
      <top style="medium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 style="thin">
        <color rgb="FF4D4D4D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Dashed">
        <color rgb="FF003366"/>
      </left>
      <right/>
      <top style="medium">
        <color rgb="FF003366"/>
      </top>
      <bottom/>
      <diagonal/>
    </border>
    <border>
      <left/>
      <right style="mediumDashed">
        <color rgb="FF003366"/>
      </right>
      <top style="medium">
        <color rgb="FF003366"/>
      </top>
      <bottom/>
      <diagonal/>
    </border>
    <border>
      <left style="mediumDashed">
        <color rgb="FF003366"/>
      </left>
      <right/>
      <top/>
      <bottom/>
      <diagonal/>
    </border>
    <border>
      <left/>
      <right style="mediumDashed">
        <color rgb="FF003366"/>
      </right>
      <top/>
      <bottom/>
      <diagonal/>
    </border>
    <border>
      <left style="mediumDashed">
        <color rgb="FF003366"/>
      </left>
      <right/>
      <top/>
      <bottom style="medium">
        <color rgb="FF003366"/>
      </bottom>
      <diagonal/>
    </border>
    <border>
      <left/>
      <right style="mediumDashed">
        <color rgb="FF003366"/>
      </right>
      <top/>
      <bottom style="medium">
        <color rgb="FF003366"/>
      </bottom>
      <diagonal/>
    </border>
    <border>
      <left style="medium">
        <color rgb="FFFFCC33"/>
      </left>
      <right/>
      <top/>
      <bottom style="medium">
        <color rgb="FFFFCC33"/>
      </bottom>
      <diagonal/>
    </border>
    <border>
      <left style="medium">
        <color rgb="FFFFCC33"/>
      </left>
      <right style="dotted">
        <color rgb="FFFFCC33"/>
      </right>
      <top style="medium">
        <color theme="1" tint="0.499984740745262"/>
      </top>
      <bottom style="medium">
        <color rgb="FFFFCC33"/>
      </bottom>
      <diagonal/>
    </border>
    <border>
      <left style="dotted">
        <color rgb="FFFFCC33"/>
      </left>
      <right style="dotted">
        <color rgb="FFFFCC33"/>
      </right>
      <top style="medium">
        <color theme="1" tint="0.499984740745262"/>
      </top>
      <bottom style="medium">
        <color rgb="FFFFCC33"/>
      </bottom>
      <diagonal/>
    </border>
    <border>
      <left style="dotted">
        <color rgb="FFFFCC33"/>
      </left>
      <right style="medium">
        <color rgb="FFFFCC33"/>
      </right>
      <top style="medium">
        <color theme="1" tint="0.499984740745262"/>
      </top>
      <bottom style="medium">
        <color rgb="FFFFCC3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20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3" borderId="0" xfId="0" applyFont="1" applyFill="1"/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vertical="center"/>
    </xf>
    <xf numFmtId="0" fontId="19" fillId="0" borderId="0" xfId="0" applyFont="1"/>
    <xf numFmtId="0" fontId="6" fillId="2" borderId="0" xfId="0" applyFont="1" applyFill="1" applyAlignment="1">
      <alignment horizontal="right" vertical="center" wrapText="1"/>
    </xf>
    <xf numFmtId="0" fontId="20" fillId="2" borderId="0" xfId="0" applyFont="1" applyFill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6" fillId="2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6" fillId="2" borderId="0" xfId="0" quotePrefix="1" applyFont="1" applyFill="1"/>
    <xf numFmtId="1" fontId="3" fillId="2" borderId="0" xfId="0" applyNumberFormat="1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center" indent="1" shrinkToFit="1"/>
    </xf>
    <xf numFmtId="0" fontId="15" fillId="4" borderId="0" xfId="0" applyFont="1" applyFill="1" applyAlignment="1">
      <alignment horizontal="left" vertical="center" wrapText="1"/>
    </xf>
    <xf numFmtId="0" fontId="6" fillId="4" borderId="0" xfId="0" applyFont="1" applyFill="1"/>
    <xf numFmtId="0" fontId="12" fillId="4" borderId="0" xfId="0" applyFont="1" applyFill="1" applyAlignment="1">
      <alignment horizontal="right" vertical="center" wrapText="1"/>
    </xf>
    <xf numFmtId="0" fontId="24" fillId="8" borderId="18" xfId="0" applyFont="1" applyFill="1" applyBorder="1"/>
    <xf numFmtId="0" fontId="24" fillId="8" borderId="20" xfId="0" applyFont="1" applyFill="1" applyBorder="1"/>
    <xf numFmtId="1" fontId="13" fillId="10" borderId="13" xfId="0" applyNumberFormat="1" applyFont="1" applyFill="1" applyBorder="1" applyAlignment="1" applyProtection="1">
      <alignment horizontal="center" vertical="center"/>
      <protection locked="0"/>
    </xf>
    <xf numFmtId="1" fontId="8" fillId="9" borderId="11" xfId="0" applyNumberFormat="1" applyFont="1" applyFill="1" applyBorder="1" applyAlignment="1" applyProtection="1">
      <alignment horizontal="center" vertical="center"/>
      <protection locked="0"/>
    </xf>
    <xf numFmtId="1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/>
    <xf numFmtId="0" fontId="6" fillId="0" borderId="21" xfId="0" applyFont="1" applyBorder="1"/>
    <xf numFmtId="1" fontId="13" fillId="7" borderId="33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1" fontId="8" fillId="9" borderId="34" xfId="0" applyNumberFormat="1" applyFont="1" applyFill="1" applyBorder="1" applyAlignment="1" applyProtection="1">
      <alignment horizontal="center" vertical="center"/>
      <protection locked="0"/>
    </xf>
    <xf numFmtId="2" fontId="13" fillId="5" borderId="22" xfId="0" applyNumberFormat="1" applyFont="1" applyFill="1" applyBorder="1" applyAlignment="1">
      <alignment horizontal="center" vertical="center"/>
    </xf>
    <xf numFmtId="2" fontId="13" fillId="5" borderId="2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2" borderId="0" xfId="0" applyFont="1" applyFill="1" applyAlignment="1">
      <alignment horizontal="right" vertical="center" indent="1" shrinkToFit="1"/>
    </xf>
    <xf numFmtId="0" fontId="3" fillId="2" borderId="24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1" fontId="13" fillId="5" borderId="31" xfId="0" applyNumberFormat="1" applyFont="1" applyFill="1" applyBorder="1" applyAlignment="1">
      <alignment horizontal="right" vertical="center" shrinkToFit="1"/>
    </xf>
    <xf numFmtId="1" fontId="13" fillId="5" borderId="32" xfId="0" applyNumberFormat="1" applyFont="1" applyFill="1" applyBorder="1" applyAlignment="1">
      <alignment horizontal="right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2" fontId="13" fillId="3" borderId="22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/>
    </xf>
    <xf numFmtId="0" fontId="8" fillId="5" borderId="7" xfId="0" applyFont="1" applyFill="1" applyBorder="1" applyAlignment="1">
      <alignment horizontal="center"/>
    </xf>
    <xf numFmtId="2" fontId="13" fillId="10" borderId="13" xfId="0" applyNumberFormat="1" applyFont="1" applyFill="1" applyBorder="1" applyAlignment="1" applyProtection="1">
      <alignment horizontal="center" vertical="center"/>
      <protection locked="0"/>
    </xf>
    <xf numFmtId="2" fontId="13" fillId="10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8" fillId="9" borderId="21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/>
    <xf numFmtId="1" fontId="8" fillId="9" borderId="2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vertical="top" wrapText="1"/>
    </xf>
    <xf numFmtId="0" fontId="8" fillId="9" borderId="21" xfId="0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3" fillId="2" borderId="21" xfId="0" applyFont="1" applyFill="1" applyBorder="1"/>
    <xf numFmtId="0" fontId="6" fillId="2" borderId="0" xfId="0" applyFont="1" applyFill="1"/>
    <xf numFmtId="0" fontId="2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top" wrapText="1" indent="2"/>
    </xf>
    <xf numFmtId="0" fontId="15" fillId="4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165" fontId="8" fillId="9" borderId="21" xfId="0" applyNumberFormat="1" applyFont="1" applyFill="1" applyBorder="1" applyAlignment="1" applyProtection="1">
      <alignment horizontal="right" vertical="center"/>
      <protection locked="0"/>
    </xf>
    <xf numFmtId="0" fontId="25" fillId="6" borderId="19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</cellXfs>
  <cellStyles count="1">
    <cellStyle name="Normal" xfId="0" builtinId="0"/>
  </cellStyles>
  <dxfs count="1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strike val="0"/>
        <color theme="2"/>
      </font>
    </dxf>
    <dxf>
      <font>
        <strike val="0"/>
        <color theme="1"/>
      </font>
    </dxf>
    <dxf>
      <font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003366"/>
      <color rgb="FFD2DDE4"/>
      <color rgb="FFFFFF99"/>
      <color rgb="FF4D4D4D"/>
      <color rgb="FFF3C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29</xdr:row>
      <xdr:rowOff>29845</xdr:rowOff>
    </xdr:from>
    <xdr:to>
      <xdr:col>18</xdr:col>
      <xdr:colOff>326390</xdr:colOff>
      <xdr:row>29</xdr:row>
      <xdr:rowOff>260985</xdr:rowOff>
    </xdr:to>
    <xdr:pic>
      <xdr:nvPicPr>
        <xdr:cNvPr id="6" name="image6.jpeg">
          <a:extLst>
            <a:ext uri="{FF2B5EF4-FFF2-40B4-BE49-F238E27FC236}">
              <a16:creationId xmlns:a16="http://schemas.microsoft.com/office/drawing/2014/main" id="{000D0F3D-1CFB-4E50-BB4E-A95DB4AAE83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3400" y="6525895"/>
          <a:ext cx="1031240" cy="231140"/>
        </a:xfrm>
        <a:prstGeom prst="rect">
          <a:avLst/>
        </a:prstGeom>
      </xdr:spPr>
    </xdr:pic>
    <xdr:clientData/>
  </xdr:twoCellAnchor>
  <xdr:twoCellAnchor>
    <xdr:from>
      <xdr:col>18</xdr:col>
      <xdr:colOff>351155</xdr:colOff>
      <xdr:row>26</xdr:row>
      <xdr:rowOff>275590</xdr:rowOff>
    </xdr:from>
    <xdr:to>
      <xdr:col>21</xdr:col>
      <xdr:colOff>514985</xdr:colOff>
      <xdr:row>29</xdr:row>
      <xdr:rowOff>258445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A44662F2-1DB3-47B8-BC43-BC1039C04DFB}"/>
            </a:ext>
          </a:extLst>
        </xdr:cNvPr>
        <xdr:cNvGrpSpPr>
          <a:grpSpLocks/>
        </xdr:cNvGrpSpPr>
      </xdr:nvGrpSpPr>
      <xdr:grpSpPr bwMode="auto">
        <a:xfrm>
          <a:off x="9209405" y="6009640"/>
          <a:ext cx="1173480" cy="744855"/>
          <a:chOff x="9481" y="14813"/>
          <a:chExt cx="1848" cy="1173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F4BC22E-7411-4C59-B100-2BF47F8C20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81" y="14813"/>
            <a:ext cx="1848" cy="11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63A5A67-4D5B-480F-934B-23CA975042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5" y="15075"/>
            <a:ext cx="702" cy="7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71227CC1-688D-4123-9659-39F4C33AC1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48" y="15259"/>
            <a:ext cx="331" cy="1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59C3B9B9-F376-4E8B-B842-9734ED4CC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8" y="14901"/>
            <a:ext cx="320" cy="3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W30"/>
  <sheetViews>
    <sheetView showGridLines="0" tabSelected="1" showOutlineSymbols="0" zoomScaleNormal="100" zoomScaleSheetLayoutView="85" workbookViewId="0">
      <selection activeCell="I17" sqref="I17"/>
    </sheetView>
  </sheetViews>
  <sheetFormatPr defaultRowHeight="12.75" x14ac:dyDescent="0.2"/>
  <cols>
    <col min="1" max="1" width="1.28515625" style="1" customWidth="1"/>
    <col min="2" max="2" width="12.7109375" style="1" customWidth="1"/>
    <col min="3" max="3" width="12" style="1" customWidth="1"/>
    <col min="4" max="5" width="5.7109375" style="1" customWidth="1"/>
    <col min="6" max="6" width="12" style="1" customWidth="1"/>
    <col min="7" max="8" width="5.7109375" style="1" customWidth="1"/>
    <col min="9" max="9" width="12" style="1" customWidth="1"/>
    <col min="10" max="11" width="5.7109375" style="1" customWidth="1"/>
    <col min="12" max="12" width="12" style="1" customWidth="1"/>
    <col min="13" max="14" width="5.7109375" style="1" customWidth="1"/>
    <col min="15" max="15" width="12" style="1" customWidth="1"/>
    <col min="16" max="17" width="5.7109375" style="1" customWidth="1"/>
    <col min="18" max="18" width="1.7109375" style="1" customWidth="1"/>
    <col min="19" max="20" width="6.7109375" style="1" customWidth="1"/>
    <col min="21" max="21" width="1.7109375" style="1" customWidth="1"/>
    <col min="22" max="16384" width="9.140625" style="1"/>
  </cols>
  <sheetData>
    <row r="1" spans="1:23" ht="5.0999999999999996" customHeight="1" x14ac:dyDescent="0.2">
      <c r="U1" s="28"/>
    </row>
    <row r="2" spans="1:23" ht="24.75" customHeight="1" x14ac:dyDescent="0.2">
      <c r="A2" s="15"/>
      <c r="B2" s="37"/>
      <c r="C2" s="37"/>
      <c r="D2" s="37"/>
      <c r="E2" s="89" t="s">
        <v>33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37"/>
    </row>
    <row r="3" spans="1:23" ht="15" customHeight="1" x14ac:dyDescent="0.2">
      <c r="A3" s="15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38"/>
      <c r="P3" s="38"/>
      <c r="U3" s="28"/>
    </row>
    <row r="4" spans="1:23" ht="30" customHeight="1" x14ac:dyDescent="0.2">
      <c r="A4" s="40"/>
      <c r="B4" s="92" t="s">
        <v>30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28"/>
    </row>
    <row r="5" spans="1:23" ht="12.6" customHeight="1" x14ac:dyDescent="0.2">
      <c r="A5" s="41"/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12.6" customHeight="1" x14ac:dyDescent="0.2">
      <c r="A6" s="28"/>
      <c r="B6" s="3"/>
      <c r="C6" s="28"/>
      <c r="D6" s="28"/>
      <c r="E6" s="28"/>
      <c r="F6" s="28"/>
      <c r="G6" s="28"/>
      <c r="H6" s="28"/>
      <c r="I6" s="28"/>
      <c r="J6" s="28"/>
      <c r="K6" s="28"/>
      <c r="L6" s="32"/>
      <c r="M6" s="28"/>
      <c r="N6" s="28"/>
      <c r="O6" s="28"/>
      <c r="P6" s="28"/>
      <c r="Q6" s="28"/>
      <c r="R6" s="28"/>
      <c r="S6" s="28"/>
      <c r="T6" s="28"/>
      <c r="U6" s="28"/>
    </row>
    <row r="7" spans="1:23" ht="12.6" customHeight="1" x14ac:dyDescent="0.2">
      <c r="A7" s="18" t="s">
        <v>13</v>
      </c>
      <c r="B7" s="93" t="s">
        <v>31</v>
      </c>
      <c r="C7" s="93"/>
      <c r="D7" s="93"/>
      <c r="E7" s="93"/>
      <c r="F7" s="93"/>
      <c r="G7" s="28"/>
      <c r="H7" s="28"/>
      <c r="I7" s="28"/>
      <c r="J7" s="28"/>
      <c r="K7" s="28"/>
      <c r="L7" s="28"/>
      <c r="M7" s="28"/>
      <c r="N7" s="28"/>
      <c r="O7" s="65" t="s">
        <v>17</v>
      </c>
      <c r="P7" s="65"/>
      <c r="Q7" s="65"/>
      <c r="R7" s="28"/>
      <c r="U7" s="28"/>
    </row>
    <row r="8" spans="1:23" ht="9.9499999999999993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1">
        <f>IF(OR(M9="JAN",M9="January"),1,IF(OR(M9="FEB",M9="February"),2,IF(OR(M9="MAR",M9="March"),3,IF(OR(M9="APR",M9="April"),4,IF(M9="MAY",5,IF(OR(M9="JUN",M9="June"),6,IF(OR(M9="JUL",M9="July"),7,IF(OR(M9="AUG",M9="August"),8,IF(OR(M9="SEP",M9="September"),9,IF(OR(M9="OCT",M9="October"),10,IF(OR(M9="NOV",M9="November"),11,IF(OR(M9="DEC",M9="December"),12,M9))))))))))))</f>
        <v>11</v>
      </c>
      <c r="K8" s="21"/>
      <c r="L8" s="21">
        <f>IF(OR(M9="JAN",M9="January"),1,IF(OR(M9="FEB",M9="February"),2,IF(OR(M9="MAR",M9="March"),3,IF(OR(M9="APR",M9="April"),4,IF(M9="MAY",5,IF(OR(M9="JUN",M9="June"),6,IF(OR(M9="JUL",M9="July"),7,IF(OR(M9="AUG",M9="August"),8,IF(OR(M9="SEP",M9="September"),9,IF(OR(M9="OCT",M9="October"),10,IF(OR(M9="NOV",M9="November"),11,IF(OR(M9="DEC",M9="December"),12,M9))))))))))))</f>
        <v>11</v>
      </c>
      <c r="M8" s="28"/>
      <c r="N8" s="28"/>
      <c r="O8" s="65"/>
      <c r="P8" s="65"/>
      <c r="Q8" s="65"/>
      <c r="R8" s="28"/>
      <c r="U8" s="28"/>
    </row>
    <row r="9" spans="1:23" ht="22.5" customHeight="1" x14ac:dyDescent="0.2">
      <c r="A9" s="28"/>
      <c r="B9" s="4" t="s">
        <v>2</v>
      </c>
      <c r="C9" s="77"/>
      <c r="D9" s="77"/>
      <c r="E9" s="77"/>
      <c r="F9" s="77"/>
      <c r="G9" s="5"/>
      <c r="H9" s="66" t="s">
        <v>26</v>
      </c>
      <c r="I9" s="66"/>
      <c r="J9" s="66"/>
      <c r="K9" s="66"/>
      <c r="L9" s="22" t="s">
        <v>21</v>
      </c>
      <c r="M9" s="91" t="s">
        <v>34</v>
      </c>
      <c r="N9" s="91"/>
      <c r="O9" s="88" t="s">
        <v>35</v>
      </c>
      <c r="P9" s="88"/>
      <c r="Q9" s="88"/>
      <c r="R9" s="88"/>
      <c r="S9" s="88"/>
      <c r="T9" s="88"/>
      <c r="U9" s="28"/>
    </row>
    <row r="10" spans="1:23" ht="9" customHeight="1" x14ac:dyDescent="0.2">
      <c r="A10" s="28"/>
      <c r="B10" s="4"/>
      <c r="C10" s="4"/>
      <c r="D10" s="4"/>
      <c r="E10" s="4"/>
      <c r="F10" s="4"/>
      <c r="G10" s="4"/>
      <c r="H10" s="66"/>
      <c r="I10" s="66"/>
      <c r="J10" s="66"/>
      <c r="K10" s="66"/>
      <c r="L10" s="23"/>
      <c r="M10" s="16"/>
      <c r="N10" s="16"/>
      <c r="O10" s="88"/>
      <c r="P10" s="88"/>
      <c r="Q10" s="88"/>
      <c r="R10" s="88"/>
      <c r="S10" s="88"/>
      <c r="T10" s="88"/>
      <c r="U10" s="28"/>
    </row>
    <row r="11" spans="1:23" ht="22.5" customHeight="1" x14ac:dyDescent="0.2">
      <c r="A11" s="28"/>
      <c r="B11" s="4" t="s">
        <v>1</v>
      </c>
      <c r="C11" s="77"/>
      <c r="D11" s="77"/>
      <c r="E11" s="77"/>
      <c r="F11" s="77"/>
      <c r="G11" s="20"/>
      <c r="H11" s="66"/>
      <c r="I11" s="66"/>
      <c r="J11" s="66"/>
      <c r="K11" s="66"/>
      <c r="L11" s="22" t="s">
        <v>22</v>
      </c>
      <c r="M11" s="79">
        <v>2018</v>
      </c>
      <c r="N11" s="79"/>
      <c r="O11" s="88"/>
      <c r="P11" s="88"/>
      <c r="Q11" s="88"/>
      <c r="R11" s="88"/>
      <c r="S11" s="88"/>
      <c r="T11" s="88"/>
      <c r="U11" s="28"/>
    </row>
    <row r="12" spans="1:23" ht="9" customHeight="1" thickBot="1" x14ac:dyDescent="0.25">
      <c r="A12" s="28"/>
      <c r="B12" s="28"/>
      <c r="C12" s="28"/>
      <c r="D12" s="28"/>
      <c r="E12" s="28"/>
      <c r="F12" s="28"/>
      <c r="G12" s="28"/>
      <c r="H12" s="28"/>
      <c r="I12" s="6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3" ht="15" customHeight="1" x14ac:dyDescent="0.2">
      <c r="B13" s="68"/>
      <c r="C13" s="71" t="s">
        <v>5</v>
      </c>
      <c r="D13" s="71"/>
      <c r="E13" s="72"/>
      <c r="F13" s="70" t="s">
        <v>6</v>
      </c>
      <c r="G13" s="71"/>
      <c r="H13" s="72"/>
      <c r="I13" s="70" t="s">
        <v>7</v>
      </c>
      <c r="J13" s="71"/>
      <c r="K13" s="72"/>
      <c r="L13" s="67" t="s">
        <v>8</v>
      </c>
      <c r="M13" s="67"/>
      <c r="N13" s="67"/>
      <c r="O13" s="67" t="s">
        <v>9</v>
      </c>
      <c r="P13" s="70"/>
      <c r="Q13" s="78"/>
      <c r="R13" s="9"/>
      <c r="S13" s="64" t="s">
        <v>27</v>
      </c>
      <c r="T13" s="64"/>
      <c r="U13" s="28"/>
    </row>
    <row r="14" spans="1:23" ht="9.9499999999999993" customHeight="1" x14ac:dyDescent="0.2">
      <c r="B14" s="69"/>
      <c r="C14" s="30" t="s">
        <v>0</v>
      </c>
      <c r="D14" s="30" t="s">
        <v>23</v>
      </c>
      <c r="E14" s="30" t="s">
        <v>24</v>
      </c>
      <c r="F14" s="29" t="s">
        <v>0</v>
      </c>
      <c r="G14" s="30" t="s">
        <v>23</v>
      </c>
      <c r="H14" s="24" t="s">
        <v>24</v>
      </c>
      <c r="I14" s="29" t="s">
        <v>0</v>
      </c>
      <c r="J14" s="30" t="s">
        <v>23</v>
      </c>
      <c r="K14" s="24" t="s">
        <v>24</v>
      </c>
      <c r="L14" s="29" t="s">
        <v>0</v>
      </c>
      <c r="M14" s="30" t="s">
        <v>23</v>
      </c>
      <c r="N14" s="24" t="s">
        <v>24</v>
      </c>
      <c r="O14" s="29" t="s">
        <v>0</v>
      </c>
      <c r="P14" s="30" t="s">
        <v>23</v>
      </c>
      <c r="Q14" s="25" t="s">
        <v>24</v>
      </c>
      <c r="R14" s="9"/>
      <c r="S14" s="64"/>
      <c r="T14" s="64"/>
      <c r="U14" s="28"/>
    </row>
    <row r="15" spans="1:23" ht="22.5" customHeight="1" thickBot="1" x14ac:dyDescent="0.25">
      <c r="A15" s="19"/>
      <c r="B15" s="74" t="s">
        <v>28</v>
      </c>
      <c r="C15" s="31">
        <f>IF(M9="","",IF(WEEKDAY(DATE(M11,L8,1),2)&gt;1,DATE(M11,L8,1)-(WEEKDAY(DATE(M11,L8,1),2)-1),DATE(M11,L8,1)))</f>
        <v>41940</v>
      </c>
      <c r="D15" s="49"/>
      <c r="E15" s="43"/>
      <c r="F15" s="31">
        <f>IF(C21="","",IF(C21="N/A","N/A",IF(OR(MONTH(C21+1)=MONTH($C$15),MONTH(C21+1)=MONTH(DATE($M$11,$L$8,1))),C21+1,"N/A")))</f>
        <v>41947</v>
      </c>
      <c r="G15" s="49"/>
      <c r="H15" s="43"/>
      <c r="I15" s="31">
        <f>IF(F21="","",IF(F21="N/A","N/A",IF(OR(MONTH(F21+1)=MONTH($C$15),MONTH(F21+1)=MONTH(DATE($M$11,$L$8,1))),F21+1,"N/A")))</f>
        <v>41954</v>
      </c>
      <c r="J15" s="49"/>
      <c r="K15" s="43"/>
      <c r="L15" s="31">
        <f>IF(I21="","",IF(I21="N/A","N/A",IF(OR(MONTH(I21+1)=MONTH($C$15),MONTH(I21+1)=MONTH(DATE($M$11,$L$8,1))),I21+1,"N/A")))</f>
        <v>41961</v>
      </c>
      <c r="M15" s="49"/>
      <c r="N15" s="43"/>
      <c r="O15" s="31" t="str">
        <f>IF(L21="","",IF(L21="","",IF(OR(MONTH(L21+1)=MONTH($C$15),MONTH(L21+1)=MONTH(DATE($M$11,$L$8,1))),IF((DATE(M11,L8+1,1-1)-(L21+1))&lt;6,"N/A",L21+1),"")))</f>
        <v>N/A</v>
      </c>
      <c r="P15" s="49"/>
      <c r="Q15" s="43"/>
      <c r="R15" s="8"/>
      <c r="S15" s="64"/>
      <c r="T15" s="64"/>
      <c r="U15" s="28"/>
    </row>
    <row r="16" spans="1:23" ht="22.5" customHeight="1" thickBot="1" x14ac:dyDescent="0.25">
      <c r="B16" s="75"/>
      <c r="C16" s="31">
        <f>IF(C15="","",IF(C15="N/A","N/A",IF(OR(MONTH(C15+1)=MONTH($C$15),MONTH(C15+1)=MONTH(DATE($M$11,$L$8,1))),C15+1,"N/A")))</f>
        <v>41941</v>
      </c>
      <c r="D16" s="49"/>
      <c r="E16" s="43"/>
      <c r="F16" s="31">
        <f>IF(F15="","",IF(F15="N/A","N/A",IF(OR(MONTH(F15+1)=MONTH($C$15),MONTH(F15+1)=MONTH(DATE($M$11,$L$8,1))),F15+1,"N/A")))</f>
        <v>41948</v>
      </c>
      <c r="G16" s="49"/>
      <c r="H16" s="43"/>
      <c r="I16" s="31">
        <f>IF(I15="","",IF(I15="N/A","N/A",IF(OR(MONTH(I15+1)=MONTH($C$15),MONTH(I15+1)=MONTH(DATE($M$11,$L$8,1))),I15+1,"N/A")))</f>
        <v>41955</v>
      </c>
      <c r="J16" s="49"/>
      <c r="K16" s="43"/>
      <c r="L16" s="31">
        <f>IF(L15="","",IF(L15="N/A","N/A",IF(OR(MONTH(L15+1)=MONTH($C$15),MONTH(L15+1)=MONTH(DATE($M$11,$L$8,1))),L15+1,"N/A")))</f>
        <v>41962</v>
      </c>
      <c r="M16" s="49"/>
      <c r="N16" s="43"/>
      <c r="O16" s="31" t="str">
        <f>IF(O15="","",IF(O15="N/A","N/A",IF(OR(MONTH(O15+1)=MONTH($C$15),MONTH(O15+1)=MONTH(DATE($M$11,$L$8,1))),O15+1,"N/A")))</f>
        <v>N/A</v>
      </c>
      <c r="P16" s="49"/>
      <c r="Q16" s="43"/>
      <c r="R16" s="8"/>
      <c r="S16" s="62">
        <f>COUNT(C15,F15,I15,L15,O15)*B13</f>
        <v>0</v>
      </c>
      <c r="T16" s="63"/>
      <c r="U16" s="28"/>
    </row>
    <row r="17" spans="1:21" ht="22.5" customHeight="1" thickBot="1" x14ac:dyDescent="0.25">
      <c r="B17" s="76"/>
      <c r="C17" s="31">
        <f t="shared" ref="C17:C21" si="0">IF(C16="","",IF(C16="N/A","N/A",IF(OR(MONTH(C16+1)=MONTH($C$15),MONTH(C16+1)=MONTH(DATE($M$11,$L$8,1))),C16+1,"N/A")))</f>
        <v>41942</v>
      </c>
      <c r="D17" s="49"/>
      <c r="E17" s="43"/>
      <c r="F17" s="31">
        <f t="shared" ref="F17:F21" si="1">IF(F16="","",IF(F16="N/A","N/A",IF(OR(MONTH(F16+1)=MONTH($C$15),MONTH(F16+1)=MONTH(DATE($M$11,$L$8,1))),F16+1,"N/A")))</f>
        <v>41949</v>
      </c>
      <c r="G17" s="49"/>
      <c r="H17" s="43"/>
      <c r="I17" s="31">
        <f t="shared" ref="I17:I21" si="2">IF(I16="","",IF(I16="N/A","N/A",IF(OR(MONTH(I16+1)=MONTH($C$15),MONTH(I16+1)=MONTH(DATE($M$11,$L$8,1))),I16+1,"N/A")))</f>
        <v>41956</v>
      </c>
      <c r="J17" s="49"/>
      <c r="K17" s="43"/>
      <c r="L17" s="31">
        <f t="shared" ref="L17:L21" si="3">IF(L16="","",IF(L16="N/A","N/A",IF(OR(MONTH(L16+1)=MONTH($C$15),MONTH(L16+1)=MONTH(DATE($M$11,$L$8,1))),L16+1,"N/A")))</f>
        <v>41963</v>
      </c>
      <c r="M17" s="49"/>
      <c r="N17" s="43"/>
      <c r="O17" s="31" t="str">
        <f t="shared" ref="O17:O21" si="4">IF(O16="","",IF(O16="N/A","N/A",IF(OR(MONTH(O16+1)=MONTH($C$15),MONTH(O16+1)=MONTH(DATE($M$11,$L$8,1))),O16+1,"N/A")))</f>
        <v>N/A</v>
      </c>
      <c r="P17" s="49"/>
      <c r="Q17" s="43"/>
      <c r="R17" s="8"/>
      <c r="S17" s="64" t="s">
        <v>25</v>
      </c>
      <c r="T17" s="64"/>
      <c r="U17" s="28"/>
    </row>
    <row r="18" spans="1:21" ht="22.5" customHeight="1" thickBot="1" x14ac:dyDescent="0.25">
      <c r="B18" s="42"/>
      <c r="C18" s="31">
        <f t="shared" si="0"/>
        <v>41943</v>
      </c>
      <c r="D18" s="49"/>
      <c r="E18" s="43"/>
      <c r="F18" s="31">
        <f t="shared" si="1"/>
        <v>41950</v>
      </c>
      <c r="G18" s="49"/>
      <c r="H18" s="43"/>
      <c r="I18" s="31">
        <f t="shared" si="2"/>
        <v>41957</v>
      </c>
      <c r="J18" s="49"/>
      <c r="K18" s="43"/>
      <c r="L18" s="31">
        <f t="shared" si="3"/>
        <v>41964</v>
      </c>
      <c r="M18" s="49"/>
      <c r="N18" s="43"/>
      <c r="O18" s="31" t="str">
        <f t="shared" si="4"/>
        <v>N/A</v>
      </c>
      <c r="P18" s="49"/>
      <c r="Q18" s="43"/>
      <c r="R18" s="8"/>
      <c r="S18" s="64"/>
      <c r="T18" s="64"/>
      <c r="U18" s="28"/>
    </row>
    <row r="19" spans="1:21" ht="22.5" customHeight="1" thickBot="1" x14ac:dyDescent="0.25">
      <c r="B19" s="74" t="s">
        <v>29</v>
      </c>
      <c r="C19" s="31">
        <f t="shared" si="0"/>
        <v>41944</v>
      </c>
      <c r="D19" s="49"/>
      <c r="E19" s="43"/>
      <c r="F19" s="31">
        <f t="shared" si="1"/>
        <v>41951</v>
      </c>
      <c r="G19" s="49"/>
      <c r="H19" s="43"/>
      <c r="I19" s="31">
        <f t="shared" si="2"/>
        <v>41958</v>
      </c>
      <c r="J19" s="49"/>
      <c r="K19" s="43"/>
      <c r="L19" s="31">
        <f t="shared" si="3"/>
        <v>41965</v>
      </c>
      <c r="M19" s="49"/>
      <c r="N19" s="43"/>
      <c r="O19" s="31" t="str">
        <f t="shared" si="4"/>
        <v>N/A</v>
      </c>
      <c r="P19" s="49"/>
      <c r="Q19" s="43"/>
      <c r="R19" s="8"/>
      <c r="S19" s="62">
        <f>IF(S22&gt;S16,+S22-S16,0)</f>
        <v>0</v>
      </c>
      <c r="T19" s="63"/>
      <c r="U19" s="28"/>
    </row>
    <row r="20" spans="1:21" ht="22.5" customHeight="1" x14ac:dyDescent="0.2">
      <c r="B20" s="75"/>
      <c r="C20" s="31">
        <f t="shared" si="0"/>
        <v>41945</v>
      </c>
      <c r="D20" s="49"/>
      <c r="E20" s="43"/>
      <c r="F20" s="31">
        <f t="shared" si="1"/>
        <v>41952</v>
      </c>
      <c r="G20" s="49"/>
      <c r="H20" s="43"/>
      <c r="I20" s="31">
        <f t="shared" si="2"/>
        <v>41959</v>
      </c>
      <c r="J20" s="49"/>
      <c r="K20" s="43"/>
      <c r="L20" s="31">
        <f t="shared" si="3"/>
        <v>41966</v>
      </c>
      <c r="M20" s="49"/>
      <c r="N20" s="43"/>
      <c r="O20" s="31" t="str">
        <f t="shared" si="4"/>
        <v>N/A</v>
      </c>
      <c r="P20" s="49"/>
      <c r="Q20" s="43"/>
      <c r="R20" s="8"/>
      <c r="U20" s="28"/>
    </row>
    <row r="21" spans="1:21" ht="22.5" customHeight="1" thickBot="1" x14ac:dyDescent="0.25">
      <c r="B21" s="76"/>
      <c r="C21" s="31">
        <f t="shared" si="0"/>
        <v>41946</v>
      </c>
      <c r="D21" s="49"/>
      <c r="E21" s="44"/>
      <c r="F21" s="31">
        <f t="shared" si="1"/>
        <v>41953</v>
      </c>
      <c r="G21" s="49"/>
      <c r="H21" s="44"/>
      <c r="I21" s="31">
        <f t="shared" si="2"/>
        <v>41960</v>
      </c>
      <c r="J21" s="49"/>
      <c r="K21" s="44"/>
      <c r="L21" s="31">
        <f t="shared" si="3"/>
        <v>41967</v>
      </c>
      <c r="M21" s="49"/>
      <c r="N21" s="44"/>
      <c r="O21" s="31" t="str">
        <f t="shared" si="4"/>
        <v>N/A</v>
      </c>
      <c r="P21" s="49"/>
      <c r="Q21" s="44"/>
      <c r="R21" s="8"/>
      <c r="S21" s="61" t="s">
        <v>18</v>
      </c>
      <c r="T21" s="61"/>
      <c r="U21" s="28"/>
    </row>
    <row r="22" spans="1:21" ht="22.5" customHeight="1" thickBot="1" x14ac:dyDescent="0.25">
      <c r="B22" s="48" t="s">
        <v>19</v>
      </c>
      <c r="C22" s="57">
        <f>SUM(D15:D21) + INT(SUM(E15:E21)/60)</f>
        <v>0</v>
      </c>
      <c r="D22" s="58"/>
      <c r="E22" s="47">
        <f>SUM(E15:E21)-(INT(SUM(E15:E21)/60)*60)</f>
        <v>0</v>
      </c>
      <c r="F22" s="57">
        <f>SUM(G15:G21) + INT(SUM(H15:H21)/60)</f>
        <v>0</v>
      </c>
      <c r="G22" s="58"/>
      <c r="H22" s="47">
        <f>SUM(H15:H21)-(INT(SUM(H15:H21)/60)*60)</f>
        <v>0</v>
      </c>
      <c r="I22" s="57">
        <f>SUM(J15:J21) + INT(SUM(K15:K21)/60)</f>
        <v>0</v>
      </c>
      <c r="J22" s="58"/>
      <c r="K22" s="47">
        <f>SUM(K15:K21)-(INT(SUM(K15:K21)/60)*60)</f>
        <v>0</v>
      </c>
      <c r="L22" s="57">
        <f>SUM(M15:M21) + INT(SUM(N15:N21)/60)</f>
        <v>0</v>
      </c>
      <c r="M22" s="58"/>
      <c r="N22" s="47">
        <f>SUM(N15:N21)-(INT(SUM(N15:N21)/60)*60)</f>
        <v>0</v>
      </c>
      <c r="O22" s="57">
        <f>SUM(P15:P21) + INT(SUM(Q15:Q21)/60)</f>
        <v>0</v>
      </c>
      <c r="P22" s="58"/>
      <c r="Q22" s="47">
        <f>SUM(Q15:Q21)-(INT(SUM(Q15:Q21)/60)*60)</f>
        <v>0</v>
      </c>
      <c r="R22" s="28"/>
      <c r="S22" s="50">
        <f>(C22+F22+I22+L22+O22)+INT((E22+H22+K22+N22+Q22)/60)+(((E22+H22+K22+N22+Q22)-(INT((E22+H22+K22+N22+Q22)/60)*60))/100)</f>
        <v>0</v>
      </c>
      <c r="T22" s="51"/>
      <c r="U22" s="28"/>
    </row>
    <row r="23" spans="1:21" ht="9" customHeight="1" x14ac:dyDescent="0.2">
      <c r="A23" s="28"/>
      <c r="B23" s="10"/>
      <c r="C23" s="54"/>
      <c r="D23" s="54"/>
      <c r="E23" s="36"/>
      <c r="F23" s="54"/>
      <c r="G23" s="54"/>
      <c r="H23" s="36"/>
      <c r="I23" s="54"/>
      <c r="J23" s="54"/>
      <c r="K23" s="36"/>
      <c r="L23" s="54"/>
      <c r="M23" s="54"/>
      <c r="N23" s="28"/>
      <c r="O23" s="54"/>
      <c r="P23" s="54"/>
      <c r="Q23" s="54"/>
      <c r="R23" s="28"/>
      <c r="S23" s="55" t="s">
        <v>20</v>
      </c>
      <c r="T23" s="56"/>
      <c r="U23" s="28"/>
    </row>
    <row r="24" spans="1:21" s="2" customFormat="1" x14ac:dyDescent="0.2">
      <c r="A24" s="4"/>
      <c r="B24" s="26"/>
      <c r="C24" s="82"/>
      <c r="D24" s="82"/>
      <c r="E24" s="33"/>
      <c r="F24" s="82"/>
      <c r="G24" s="82"/>
      <c r="H24" s="33"/>
      <c r="I24" s="82"/>
      <c r="J24" s="82"/>
      <c r="K24" s="33"/>
      <c r="L24" s="82"/>
      <c r="M24" s="82"/>
      <c r="N24" s="33"/>
      <c r="O24" s="82"/>
      <c r="P24" s="82"/>
      <c r="Q24" s="33"/>
      <c r="R24" s="26"/>
      <c r="S24" s="59"/>
      <c r="T24" s="60"/>
      <c r="U24" s="4"/>
    </row>
    <row r="25" spans="1:21" s="2" customFormat="1" ht="20.100000000000001" customHeight="1" thickBot="1" x14ac:dyDescent="0.25">
      <c r="A25" s="4"/>
      <c r="B25" s="27"/>
      <c r="C25" s="83">
        <f>(C24*24)+(E25/60)</f>
        <v>0</v>
      </c>
      <c r="D25" s="83"/>
      <c r="E25" s="34">
        <f>E24*24</f>
        <v>0</v>
      </c>
      <c r="F25" s="83">
        <f>(F24*24)+(H25/60)</f>
        <v>0</v>
      </c>
      <c r="G25" s="83"/>
      <c r="H25" s="34">
        <f>H24*24</f>
        <v>0</v>
      </c>
      <c r="I25" s="83">
        <f>(I24*24)+(K25/60)</f>
        <v>0</v>
      </c>
      <c r="J25" s="83"/>
      <c r="K25" s="34">
        <f>K24*24</f>
        <v>0</v>
      </c>
      <c r="L25" s="83">
        <f>(L24*24)+(N25/60)</f>
        <v>0</v>
      </c>
      <c r="M25" s="83"/>
      <c r="N25" s="34">
        <f>N24*24</f>
        <v>0</v>
      </c>
      <c r="O25" s="83">
        <f>(O24*24)+(Q25/60)</f>
        <v>0</v>
      </c>
      <c r="P25" s="83"/>
      <c r="Q25" s="34">
        <f>Q24*24</f>
        <v>0</v>
      </c>
      <c r="R25" s="26"/>
      <c r="S25" s="52" t="s">
        <v>10</v>
      </c>
      <c r="T25" s="53"/>
      <c r="U25" s="4"/>
    </row>
    <row r="26" spans="1:21" ht="22.5" customHeight="1" thickBo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0">
        <f>C22+F22+I22+L22+O22+((E22+H22+K22+N22+Q22)/60)</f>
        <v>0</v>
      </c>
      <c r="T26" s="51"/>
      <c r="U26" s="28"/>
    </row>
    <row r="27" spans="1:21" ht="22.5" customHeight="1" x14ac:dyDescent="0.2">
      <c r="A27" s="28"/>
      <c r="B27" s="85"/>
      <c r="C27" s="85"/>
      <c r="D27" s="85"/>
      <c r="E27" s="11"/>
      <c r="F27" s="81"/>
      <c r="G27" s="81"/>
      <c r="H27" s="81"/>
      <c r="I27" s="11"/>
      <c r="J27" s="45"/>
      <c r="K27" s="45"/>
      <c r="L27" s="45"/>
      <c r="M27" s="45"/>
      <c r="N27" s="45"/>
      <c r="O27" s="46"/>
      <c r="P27" s="46"/>
      <c r="Q27" s="11"/>
      <c r="R27" s="11"/>
      <c r="S27" s="7"/>
      <c r="T27" s="7"/>
      <c r="U27" s="28"/>
    </row>
    <row r="28" spans="1:21" ht="22.5" customHeight="1" x14ac:dyDescent="0.2">
      <c r="A28" s="28"/>
      <c r="B28" s="86" t="s">
        <v>4</v>
      </c>
      <c r="C28" s="86"/>
      <c r="D28" s="86"/>
      <c r="E28" s="28"/>
      <c r="F28" s="84" t="s">
        <v>14</v>
      </c>
      <c r="G28" s="84"/>
      <c r="H28" s="84"/>
      <c r="I28" s="28"/>
      <c r="J28" s="86" t="s">
        <v>15</v>
      </c>
      <c r="K28" s="86"/>
      <c r="L28" s="86"/>
      <c r="M28" s="86"/>
      <c r="N28" s="86" t="s">
        <v>3</v>
      </c>
      <c r="O28" s="86"/>
      <c r="P28" s="86"/>
      <c r="Q28" s="28"/>
      <c r="R28" s="28"/>
      <c r="S28" s="28"/>
      <c r="T28" s="28"/>
      <c r="U28" s="28"/>
    </row>
    <row r="29" spans="1:21" ht="15" customHeight="1" x14ac:dyDescent="0.25">
      <c r="A29" s="28"/>
      <c r="B29" s="12"/>
      <c r="C29" s="13"/>
      <c r="D29" s="12"/>
      <c r="E29" s="12"/>
      <c r="F29" s="73"/>
      <c r="G29" s="73"/>
      <c r="H29" s="35"/>
      <c r="I29" s="35"/>
      <c r="J29" s="73" t="s">
        <v>16</v>
      </c>
      <c r="K29" s="73"/>
      <c r="L29" s="73"/>
      <c r="M29" s="73"/>
      <c r="N29" s="86"/>
      <c r="O29" s="86"/>
      <c r="P29" s="86"/>
      <c r="Q29" s="28"/>
      <c r="R29" s="28"/>
      <c r="S29" s="28"/>
      <c r="T29" s="28"/>
      <c r="U29" s="28"/>
    </row>
    <row r="30" spans="1:21" ht="24.95" customHeight="1" x14ac:dyDescent="0.2">
      <c r="A30" s="28"/>
      <c r="B30" s="28"/>
      <c r="C30" s="28"/>
      <c r="D30" s="28"/>
      <c r="E30" s="28"/>
      <c r="F30" s="28"/>
      <c r="G30" s="14"/>
      <c r="H30" s="14"/>
      <c r="I30" s="17"/>
      <c r="J30" s="80" t="s">
        <v>12</v>
      </c>
      <c r="K30" s="80"/>
      <c r="L30" s="80"/>
      <c r="M30" s="80"/>
      <c r="N30" s="90" t="s">
        <v>11</v>
      </c>
      <c r="O30" s="90"/>
      <c r="P30" s="90"/>
      <c r="Q30" s="17"/>
      <c r="R30" s="17"/>
      <c r="S30" s="17"/>
      <c r="T30" s="17"/>
      <c r="U30" s="28"/>
    </row>
  </sheetData>
  <sheetProtection selectLockedCells="1"/>
  <mergeCells count="60">
    <mergeCell ref="B5:W5"/>
    <mergeCell ref="O9:T11"/>
    <mergeCell ref="E2:T2"/>
    <mergeCell ref="N30:P30"/>
    <mergeCell ref="J28:M28"/>
    <mergeCell ref="J29:M29"/>
    <mergeCell ref="N28:P28"/>
    <mergeCell ref="N29:P29"/>
    <mergeCell ref="I13:K13"/>
    <mergeCell ref="M9:N9"/>
    <mergeCell ref="S16:T16"/>
    <mergeCell ref="O22:P22"/>
    <mergeCell ref="O24:P24"/>
    <mergeCell ref="O25:P25"/>
    <mergeCell ref="B4:T4"/>
    <mergeCell ref="B7:F7"/>
    <mergeCell ref="I23:J23"/>
    <mergeCell ref="C25:D25"/>
    <mergeCell ref="F28:H28"/>
    <mergeCell ref="I22:J22"/>
    <mergeCell ref="F25:G25"/>
    <mergeCell ref="I25:J25"/>
    <mergeCell ref="C22:D22"/>
    <mergeCell ref="C24:D24"/>
    <mergeCell ref="B27:D27"/>
    <mergeCell ref="B28:D28"/>
    <mergeCell ref="J30:M30"/>
    <mergeCell ref="F27:H27"/>
    <mergeCell ref="I24:J24"/>
    <mergeCell ref="F24:G24"/>
    <mergeCell ref="L24:M24"/>
    <mergeCell ref="L25:M25"/>
    <mergeCell ref="C9:F9"/>
    <mergeCell ref="C11:F11"/>
    <mergeCell ref="O13:Q13"/>
    <mergeCell ref="S13:T15"/>
    <mergeCell ref="M11:N11"/>
    <mergeCell ref="C13:E13"/>
    <mergeCell ref="B13:B14"/>
    <mergeCell ref="F13:H13"/>
    <mergeCell ref="F29:G29"/>
    <mergeCell ref="C23:D23"/>
    <mergeCell ref="F22:G22"/>
    <mergeCell ref="F23:G23"/>
    <mergeCell ref="B19:B21"/>
    <mergeCell ref="B15:B17"/>
    <mergeCell ref="S21:T21"/>
    <mergeCell ref="S19:T19"/>
    <mergeCell ref="S17:T18"/>
    <mergeCell ref="O7:Q8"/>
    <mergeCell ref="H9:K11"/>
    <mergeCell ref="L13:N13"/>
    <mergeCell ref="S26:T26"/>
    <mergeCell ref="S25:T25"/>
    <mergeCell ref="O23:Q23"/>
    <mergeCell ref="S23:T23"/>
    <mergeCell ref="L22:M22"/>
    <mergeCell ref="S24:T24"/>
    <mergeCell ref="S22:T22"/>
    <mergeCell ref="L23:M23"/>
  </mergeCells>
  <phoneticPr fontId="0" type="noConversion"/>
  <conditionalFormatting sqref="C15:C21 F15:F21 I15:I21 L15:L21 O15:O21">
    <cfRule type="notContainsErrors" dxfId="9" priority="20">
      <formula>NOT(ISERROR(C15))</formula>
    </cfRule>
  </conditionalFormatting>
  <conditionalFormatting sqref="S16 S19 C15:C21 F15:F21 I15:I21 L15:L21 O15:O21">
    <cfRule type="containsErrors" dxfId="8" priority="21">
      <formula>ISERROR(C15)</formula>
    </cfRule>
  </conditionalFormatting>
  <conditionalFormatting sqref="E22">
    <cfRule type="cellIs" dxfId="7" priority="19" operator="equal">
      <formula>0</formula>
    </cfRule>
  </conditionalFormatting>
  <conditionalFormatting sqref="S22:T22 S26:T26">
    <cfRule type="notContainsErrors" dxfId="6" priority="16">
      <formula>NOT(ISERROR(S22))</formula>
    </cfRule>
    <cfRule type="containsErrors" dxfId="5" priority="17">
      <formula>ISERROR(S22)</formula>
    </cfRule>
  </conditionalFormatting>
  <conditionalFormatting sqref="O15:O21">
    <cfRule type="cellIs" priority="8" operator="equal">
      <formula>"N/A"</formula>
    </cfRule>
  </conditionalFormatting>
  <conditionalFormatting sqref="O15:O21">
    <cfRule type="containsText" dxfId="4" priority="7" operator="containsText" text="N/A">
      <formula>NOT(ISERROR(SEARCH("N/A",O15)))</formula>
    </cfRule>
  </conditionalFormatting>
  <conditionalFormatting sqref="Q22">
    <cfRule type="cellIs" dxfId="3" priority="3" operator="equal">
      <formula>0</formula>
    </cfRule>
  </conditionalFormatting>
  <conditionalFormatting sqref="N22">
    <cfRule type="cellIs" dxfId="2" priority="4" operator="equal">
      <formula>0</formula>
    </cfRule>
  </conditionalFormatting>
  <conditionalFormatting sqref="K22">
    <cfRule type="cellIs" dxfId="1" priority="2" operator="equal">
      <formula>0</formula>
    </cfRule>
  </conditionalFormatting>
  <conditionalFormatting sqref="H22">
    <cfRule type="cellIs" dxfId="0" priority="1" operator="equal">
      <formula>0</formula>
    </cfRule>
  </conditionalFormatting>
  <dataValidations count="4">
    <dataValidation type="list" allowBlank="1" showErrorMessage="1" errorTitle="Invalid Month" error="Please choose a month from the drop down" sqref="M9" xr:uid="{00000000-0002-0000-0000-000000000000}">
      <formula1>"Jan,Feb,Mar,Apr,May,Jun,Jul,Aug,Sep,Oct,Nov,Dec"</formula1>
    </dataValidation>
    <dataValidation type="list" allowBlank="1" showErrorMessage="1" errorTitle="Invalid Year" error="Please select a year from the drop down list" sqref="M11:N11" xr:uid="{00000000-0002-0000-0000-000001000000}">
      <formula1>"2017,2018,2019"</formula1>
    </dataValidation>
    <dataValidation type="custom" allowBlank="1" showErrorMessage="1" errorTitle="Invalid Entry" error="Enter number of hours worked between 0 and 24._x000a__x000a_If date is blank or N/A enter 0 or leave blank" sqref="P15:P21 M15:M21 J15:J21 G15:G21 D15:D21" xr:uid="{00000000-0002-0000-0000-000002000000}">
      <formula1>IF(C15="N/A",AND(C15="N/A",D15=0),AND(D15&gt;=0,D15&lt;=24))</formula1>
    </dataValidation>
    <dataValidation type="custom" allowBlank="1" showErrorMessage="1" errorTitle="Invalid Entry" error="Enter number of mintues worked between 0 and 59._x000a__x000a_If date is blank or N/A enter 0 or leave blank" sqref="Q15:Q21 N15:N21 K15:K21 H15:H21 E15:E21" xr:uid="{00000000-0002-0000-0000-000003000000}">
      <formula1>IF(C15="N/A",AND(C15="N/A",E15=0),AND(E15&gt;=0,E15&lt;=59))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9" orientation="landscape" horizontalDpi="4294967293" r:id="rId1"/>
  <headerFooter>
    <oddFooter>&amp;L&amp;"-,Regular"&amp;8&amp;K07+000&amp;F</oddFooter>
  </headerFooter>
  <cellWatches>
    <cellWatch r="C17"/>
  </cellWatches>
  <ignoredErrors>
    <ignoredError sqref="T16" unlockedFormula="1"/>
    <ignoredError sqref="E2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Various</dc:creator>
  <dc:description>Updated by Steven Quantrill C/O Diltd</dc:description>
  <cp:lastModifiedBy>Daniel Gee</cp:lastModifiedBy>
  <cp:lastPrinted>2012-06-13T17:49:45Z</cp:lastPrinted>
  <dcterms:created xsi:type="dcterms:W3CDTF">2003-02-24T20:32:50Z</dcterms:created>
  <dcterms:modified xsi:type="dcterms:W3CDTF">2019-03-18T16:16:09Z</dcterms:modified>
</cp:coreProperties>
</file>