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sean.wells\Documents\"/>
    </mc:Choice>
  </mc:AlternateContent>
  <xr:revisionPtr revIDLastSave="0" documentId="13_ncr:1_{4120B4DD-31C8-43FB-B45D-FE560CEAA48A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WTR" sheetId="1" r:id="rId1"/>
    <sheet name="Calendar" sheetId="2" r:id="rId2"/>
    <sheet name="Sheet1" sheetId="3" r:id="rId3"/>
  </sheets>
  <definedNames>
    <definedName name="LOOK">WTR!#REF!</definedName>
    <definedName name="_xlnm.Print_Area" localSheetId="0">WTR!$A$1:$X$32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N22" i="1"/>
  <c r="J22" i="1"/>
  <c r="G22" i="1"/>
  <c r="C22" i="1"/>
  <c r="V22" i="1" l="1"/>
  <c r="B25" i="1"/>
  <c r="T24" i="1" l="1"/>
  <c r="T25" i="1" s="1"/>
  <c r="M24" i="1"/>
  <c r="M25" i="1" s="1"/>
  <c r="L8" i="1" l="1"/>
  <c r="C15" i="1" s="1"/>
  <c r="J24" i="1" l="1"/>
  <c r="J25" i="1" s="1"/>
  <c r="C16" i="1" l="1"/>
  <c r="C17" i="1" s="1"/>
  <c r="C18" i="1" s="1"/>
  <c r="C19" i="1" s="1"/>
  <c r="C20" i="1" s="1"/>
  <c r="C21" i="1" s="1"/>
  <c r="G15" i="1" s="1"/>
  <c r="G16" i="1" s="1"/>
  <c r="G17" i="1" s="1"/>
  <c r="G18" i="1" s="1"/>
  <c r="G19" i="1" s="1"/>
  <c r="G20" i="1" s="1"/>
  <c r="G21" i="1" s="1"/>
  <c r="R24" i="1"/>
  <c r="R25" i="1" s="1"/>
  <c r="K15" i="1" l="1"/>
  <c r="K16" i="1" s="1"/>
  <c r="K17" i="1" s="1"/>
  <c r="K18" i="1" s="1"/>
  <c r="K19" i="1" s="1"/>
  <c r="K20" i="1" s="1"/>
  <c r="K21" i="1" s="1"/>
  <c r="J15" i="1"/>
  <c r="J16" i="1" s="1"/>
  <c r="J17" i="1" s="1"/>
  <c r="J18" i="1" s="1"/>
  <c r="J19" i="1" s="1"/>
  <c r="J20" i="1" s="1"/>
  <c r="J21" i="1" s="1"/>
  <c r="N15" i="1" s="1"/>
  <c r="N16" i="1" l="1"/>
  <c r="N17" i="1" l="1"/>
  <c r="N18" i="1" s="1"/>
  <c r="N19" i="1" s="1"/>
  <c r="N20" i="1" s="1"/>
  <c r="N21" i="1" s="1"/>
  <c r="R15" i="1" s="1"/>
  <c r="R16" i="1" s="1"/>
  <c r="R17" i="1" s="1"/>
  <c r="R18" i="1" s="1"/>
  <c r="R19" i="1" s="1"/>
  <c r="R20" i="1" s="1"/>
  <c r="R21" i="1" s="1"/>
  <c r="N24" i="1" l="1"/>
  <c r="Q24" i="1"/>
  <c r="Q25" i="1" s="1"/>
  <c r="E24" i="1"/>
  <c r="E25" i="1" s="1"/>
  <c r="G24" i="1"/>
  <c r="I24" i="1"/>
  <c r="I25" i="1" s="1"/>
  <c r="C24" i="1" l="1"/>
  <c r="C25" i="1" s="1"/>
  <c r="N25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
Enter a decimal if only part of the day was worked, e.g. 0.5 for half a day.</t>
        </r>
      </text>
    </comment>
    <comment ref="G27" authorId="0" shapeId="0" xr:uid="{00000000-0006-0000-0000-000002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<sst xmlns="http://schemas.openxmlformats.org/spreadsheetml/2006/main" count="37" uniqueCount="33">
  <si>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</si>
  <si>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</si>
  <si>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</si>
  <si>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</si>
  <si>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</si>
  <si>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</si>
  <si>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</si>
  <si>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</si>
  <si>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</si>
  <si>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</si>
  <si>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</si>
  <si>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</si>
  <si>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</si>
  <si>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</si>
  <si>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</si>
  <si>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</si>
  <si>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</si>
  <si>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MONTH:</t>
  </si>
  <si>
    <t>YEAR:</t>
  </si>
  <si>
    <t>Please enter the month and year of the timesheet.
Dates will automatically populate for the rest of the month.</t>
  </si>
  <si>
    <t>DAILY RATES</t>
  </si>
  <si>
    <t>GRAND TOTAL</t>
  </si>
  <si>
    <t>MONTHLY TIME RECORD</t>
  </si>
  <si>
    <t>FOR CONTRACTORS PAID ON A DAILY RATE</t>
  </si>
  <si>
    <t xml:space="preserve"> WEEK TOTAL</t>
  </si>
  <si>
    <t>Blue cells indicate which fields you need to complete.</t>
  </si>
  <si>
    <t>Please enter 1 if any day this month has been worked, or a decimal if only part of the day has been worked, e.g. 0.5 for half a day</t>
  </si>
  <si>
    <t>Start</t>
  </si>
  <si>
    <t>End</t>
  </si>
  <si>
    <t>Date</t>
  </si>
  <si>
    <r>
      <t>Please email timesheets to:
accounts@volt.eu.com</t>
    </r>
    <r>
      <rPr>
        <sz val="9"/>
        <rFont val="Calibri"/>
        <family val="2"/>
        <scheme val="minor"/>
      </rPr>
      <t xml:space="preserve">
</t>
    </r>
  </si>
  <si>
    <t>Feb</t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</si>
  <si>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 xml:space="preserve">| </t>
    </r>
    <r>
      <rPr>
        <sz val="8"/>
        <color theme="0" tint="-0.499984740745262"/>
        <rFont val="Arial Narrow"/>
        <family val="2"/>
      </rPr>
      <t xml:space="preserve">Volt House, 3 Chapel Road, Redhill, Surrey RH1 1QD, United Kingdom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+44 (0) 1737 774100 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</si>
</sst>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\-m\-yy"/>
    <numFmt numFmtId="166" formatCode="mmm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FFCC33"/>
      </left>
      <right/>
      <top style="medium">
        <color theme="1"/>
      </top>
      <bottom style="medium">
        <color rgb="FFFFCC33"/>
      </bottom>
      <diagonal/>
    </border>
    <border>
      <left style="thin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 indent="2"/>
    </xf>
    <xf numFmtId="0" fontId="7" fillId="3" borderId="0" xfId="0" applyFont="1" applyFill="1"/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right" vertical="center"/>
    </xf>
    <xf numFmtId="0" fontId="20" fillId="0" borderId="0" xfId="0" applyFont="1"/>
    <xf numFmtId="0" fontId="7" fillId="2" borderId="0" xfId="0" applyFont="1" applyFill="1" applyAlignment="1">
      <alignment horizontal="right" vertical="center" wrapText="1"/>
    </xf>
    <xf numFmtId="0" fontId="21" fillId="2" borderId="0" xfId="0" applyFont="1" applyFill="1"/>
    <xf numFmtId="0" fontId="6" fillId="2" borderId="0" xfId="0" applyFont="1" applyFill="1" applyAlignment="1">
      <alignment horizontal="right" vertical="center" indent="1" shrinkToFi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7" fillId="4" borderId="0" xfId="0" applyFont="1" applyFill="1"/>
    <xf numFmtId="0" fontId="13" fillId="4" borderId="0" xfId="0" applyFont="1" applyFill="1" applyAlignment="1">
      <alignment horizontal="right" vertical="center" wrapText="1"/>
    </xf>
    <xf numFmtId="0" fontId="7" fillId="9" borderId="16" xfId="0" applyFont="1" applyFill="1" applyBorder="1"/>
    <xf numFmtId="0" fontId="7" fillId="9" borderId="18" xfId="0" applyFont="1" applyFill="1" applyBorder="1"/>
    <xf numFmtId="0" fontId="9" fillId="5" borderId="20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" fontId="7" fillId="2" borderId="0" xfId="0" applyNumberFormat="1" applyFont="1" applyFill="1"/>
    <xf numFmtId="1" fontId="7" fillId="0" borderId="0" xfId="0" applyNumberFormat="1" applyFont="1"/>
    <xf numFmtId="0" fontId="27" fillId="0" borderId="0" xfId="0" applyFont="1"/>
    <xf numFmtId="14" fontId="27" fillId="0" borderId="0" xfId="0" applyNumberFormat="1" applyFont="1"/>
    <xf numFmtId="14" fontId="0" fillId="0" borderId="0" xfId="0" applyNumberFormat="1"/>
    <xf numFmtId="17" fontId="0" fillId="0" borderId="0" xfId="0" applyNumberFormat="1"/>
    <xf numFmtId="14" fontId="1" fillId="0" borderId="0" xfId="1" applyNumberFormat="1"/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 applyProtection="1">
      <alignment horizontal="center" vertical="center"/>
      <protection locked="0"/>
    </xf>
    <xf numFmtId="166" fontId="9" fillId="8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14" fillId="5" borderId="21" xfId="0" applyNumberFormat="1" applyFont="1" applyFill="1" applyBorder="1" applyAlignment="1">
      <alignment horizontal="right" vertical="center" shrinkToFit="1"/>
    </xf>
    <xf numFmtId="2" fontId="14" fillId="5" borderId="19" xfId="0" applyNumberFormat="1" applyFont="1" applyFill="1" applyBorder="1" applyAlignment="1">
      <alignment horizontal="right" vertical="center" shrinkToFit="1"/>
    </xf>
    <xf numFmtId="0" fontId="5" fillId="5" borderId="2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 indent="1" shrinkToFit="1"/>
    </xf>
    <xf numFmtId="0" fontId="4" fillId="2" borderId="0" xfId="0" applyFont="1" applyFill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5" xfId="0" applyNumberFormat="1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left" vertical="center"/>
    </xf>
    <xf numFmtId="0" fontId="2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>
      <alignment vertical="center"/>
    </xf>
    <xf numFmtId="0" fontId="9" fillId="5" borderId="6" xfId="0" applyFont="1" applyFill="1" applyBorder="1" applyAlignment="1">
      <alignment horizontal="center"/>
    </xf>
    <xf numFmtId="0" fontId="9" fillId="8" borderId="13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/>
    <xf numFmtId="1" fontId="9" fillId="8" borderId="13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 indent="2"/>
    </xf>
    <xf numFmtId="0" fontId="16" fillId="4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4" fillId="2" borderId="13" xfId="0" applyFont="1" applyFill="1" applyBorder="1"/>
    <xf numFmtId="0" fontId="7" fillId="2" borderId="0" xfId="0" applyFont="1" applyFill="1" applyAlignment="1">
      <alignment horizontal="left"/>
    </xf>
    <xf numFmtId="2" fontId="9" fillId="8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 wrapText="1"/>
    </xf>
    <xf numFmtId="0" fontId="23" fillId="2" borderId="22" xfId="0" applyFont="1" applyFill="1" applyBorder="1" applyAlignment="1">
      <alignment horizontal="center" vertical="top" wrapText="1"/>
    </xf>
    <xf numFmtId="0" fontId="23" fillId="2" borderId="23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10102BEB-7D59-446F-8664-39B8E29F9971}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003366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29</xdr:row>
      <xdr:rowOff>10795</xdr:rowOff>
    </xdr:from>
    <xdr:to>
      <xdr:col>21</xdr:col>
      <xdr:colOff>307340</xdr:colOff>
      <xdr:row>29</xdr:row>
      <xdr:rowOff>241935</xdr:rowOff>
    </xdr:to>
    <xdr:pic>
      <xdr:nvPicPr>
        <xdr:cNvPr id="5" name="image6.jpeg">
          <a:extLst>
            <a:ext uri="{FF2B5EF4-FFF2-40B4-BE49-F238E27FC236}">
              <a16:creationId xmlns:a16="http://schemas.microsoft.com/office/drawing/2014/main" id="{73DF81E1-6DAA-4A2C-9D2E-8F71A1DDD10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6344920"/>
          <a:ext cx="1031240" cy="231140"/>
        </a:xfrm>
        <a:prstGeom prst="rect">
          <a:avLst/>
        </a:prstGeom>
      </xdr:spPr>
    </xdr:pic>
    <xdr:clientData/>
  </xdr:twoCellAnchor>
  <xdr:twoCellAnchor>
    <xdr:from>
      <xdr:col>21</xdr:col>
      <xdr:colOff>332105</xdr:colOff>
      <xdr:row>26</xdr:row>
      <xdr:rowOff>256540</xdr:rowOff>
    </xdr:from>
    <xdr:to>
      <xdr:col>24</xdr:col>
      <xdr:colOff>457835</xdr:colOff>
      <xdr:row>29</xdr:row>
      <xdr:rowOff>239395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48B4549-5711-4134-96D9-85CE41E73E37}"/>
            </a:ext>
          </a:extLst>
        </xdr:cNvPr>
        <xdr:cNvGrpSpPr>
          <a:grpSpLocks/>
        </xdr:cNvGrpSpPr>
      </xdr:nvGrpSpPr>
      <xdr:grpSpPr bwMode="auto">
        <a:xfrm>
          <a:off x="8828405" y="5828665"/>
          <a:ext cx="1173480" cy="744855"/>
          <a:chOff x="9481" y="14813"/>
          <a:chExt cx="1848" cy="1173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663B2A5-8FF8-45CF-9AD5-9C875094EA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81" y="14813"/>
            <a:ext cx="1848" cy="11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F1720615-D0A5-4C84-B1EC-A978378CB6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5" y="15075"/>
            <a:ext cx="702" cy="7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D727CF4-017B-48E0-A004-BC1DC85AB0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48" y="15259"/>
            <a:ext cx="331" cy="1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DC1BB2D-B97B-42AB-8078-01F9B741D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8" y="14901"/>
            <a:ext cx="320" cy="3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Y30"/>
  <sheetViews>
    <sheetView showGridLines="0" tabSelected="1" showOutlineSymbols="0" zoomScaleNormal="100" zoomScaleSheetLayoutView="85" workbookViewId="0">
      <selection activeCell="Y11" sqref="Y11"/>
    </sheetView>
  </sheetViews>
  <sheetFormatPr defaultRowHeight="12.75" x14ac:dyDescent="0.2"/>
  <cols>
    <col min="1" max="1" width="1.28515625" style="1" customWidth="1"/>
    <col min="2" max="2" width="12.7109375" style="1" customWidth="1"/>
    <col min="3" max="3" width="11.28515625" style="1" customWidth="1"/>
    <col min="4" max="4" width="5.7109375" style="1" customWidth="1"/>
    <col min="5" max="5" width="3.140625" style="1" customWidth="1"/>
    <col min="6" max="6" width="1.7109375" style="1" customWidth="1"/>
    <col min="7" max="7" width="11.28515625" style="1" bestFit="1" customWidth="1"/>
    <col min="8" max="8" width="5.7109375" style="1" customWidth="1"/>
    <col min="9" max="9" width="5.140625" style="1" customWidth="1"/>
    <col min="10" max="10" width="1.7109375" style="1" customWidth="1"/>
    <col min="11" max="11" width="11.28515625" style="1" customWidth="1"/>
    <col min="12" max="12" width="5.7109375" style="1" customWidth="1"/>
    <col min="13" max="13" width="5.140625" style="1" customWidth="1"/>
    <col min="14" max="14" width="11.28515625" style="1" customWidth="1"/>
    <col min="15" max="15" width="1.7109375" style="1" customWidth="1"/>
    <col min="16" max="16" width="3.7109375" style="1" customWidth="1"/>
    <col min="17" max="17" width="5.140625" style="1" customWidth="1"/>
    <col min="18" max="18" width="11.28515625" style="1" customWidth="1"/>
    <col min="19" max="19" width="5.7109375" style="1" customWidth="1"/>
    <col min="20" max="20" width="5" style="1" customWidth="1"/>
    <col min="21" max="21" width="1.7109375" style="1" customWidth="1"/>
    <col min="22" max="22" width="6.7109375" style="1" customWidth="1"/>
    <col min="23" max="23" width="7.28515625" style="1" customWidth="1"/>
    <col min="24" max="24" width="1.7109375" style="1" customWidth="1"/>
    <col min="25" max="25" width="13.7109375" style="1" customWidth="1"/>
    <col min="26" max="16384" width="9.140625" style="1"/>
  </cols>
  <sheetData>
    <row r="1" spans="1:25" ht="5.0999999999999996" customHeight="1" x14ac:dyDescent="0.2">
      <c r="X1" s="9"/>
    </row>
    <row r="2" spans="1:25" ht="24.75" customHeight="1" x14ac:dyDescent="0.2">
      <c r="A2" s="17"/>
      <c r="B2" s="36"/>
      <c r="C2" s="36"/>
      <c r="D2" s="36"/>
      <c r="E2" s="83" t="s">
        <v>32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9"/>
    </row>
    <row r="3" spans="1:25" ht="15" customHeight="1" x14ac:dyDescent="0.2">
      <c r="A3" s="1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7"/>
      <c r="S3" s="37"/>
      <c r="X3" s="9"/>
    </row>
    <row r="4" spans="1:25" ht="30" customHeight="1" x14ac:dyDescent="0.2">
      <c r="A4" s="39"/>
      <c r="B4" s="73" t="s">
        <v>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9"/>
    </row>
    <row r="5" spans="1:25" ht="12.6" customHeight="1" x14ac:dyDescent="0.2">
      <c r="A5" s="40"/>
      <c r="B5" s="74" t="s">
        <v>23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9"/>
    </row>
    <row r="6" spans="1:25" ht="12.6" customHeight="1" x14ac:dyDescent="0.2">
      <c r="A6" s="9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12.6" customHeight="1" x14ac:dyDescent="0.2">
      <c r="A7" s="21" t="s">
        <v>12</v>
      </c>
      <c r="B7" s="75" t="s">
        <v>25</v>
      </c>
      <c r="C7" s="75"/>
      <c r="D7" s="75"/>
      <c r="E7" s="75"/>
      <c r="F7" s="75"/>
      <c r="G7" s="75"/>
      <c r="H7" s="9"/>
      <c r="I7" s="9"/>
      <c r="J7" s="9"/>
      <c r="K7" s="9"/>
      <c r="L7" s="9"/>
      <c r="M7" s="9"/>
      <c r="N7" s="9"/>
      <c r="O7" s="9"/>
      <c r="P7" s="9"/>
      <c r="Q7" s="9"/>
      <c r="R7" s="80" t="s">
        <v>16</v>
      </c>
      <c r="S7" s="80"/>
      <c r="T7" s="80"/>
      <c r="U7" s="9"/>
      <c r="V7" s="9"/>
      <c r="W7" s="9"/>
      <c r="X7" s="9"/>
    </row>
    <row r="8" spans="1:25" ht="9.9499999999999993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24">
        <f>IF(OR(O9="JAN",O9="January"),1,IF(OR(O9="FEB",O9="February"),2,IF(OR(O9="MAR",O9="March"),3,IF(OR(O9="APR",O9="April"),4,IF(O9="MAY",5,IF(OR(O9="JUN",O9="June"),6,IF(OR(O9="JUL",O9="July"),7,IF(OR(O9="AUG",O9="August"),8,IF(OR(O9="SEP",O9="September"),9,IF(OR(O9="OCT",O9="October"),10,IF(OR(O9="NOV",O9="November"),11,IF(OR(O9="DEC",O9="December"),12,O9))))))))))))</f>
        <v>2</v>
      </c>
      <c r="M8" s="24"/>
      <c r="N8" s="9"/>
      <c r="O8" s="9"/>
      <c r="P8" s="9"/>
      <c r="Q8" s="9"/>
      <c r="R8" s="80"/>
      <c r="S8" s="80"/>
      <c r="T8" s="80"/>
      <c r="U8" s="9"/>
      <c r="V8" s="9"/>
      <c r="W8" s="9"/>
      <c r="X8" s="9"/>
    </row>
    <row r="9" spans="1:25" ht="22.5" customHeight="1" x14ac:dyDescent="0.2">
      <c r="A9" s="9"/>
      <c r="B9" s="4" t="s">
        <v>2</v>
      </c>
      <c r="C9" s="77"/>
      <c r="D9" s="77"/>
      <c r="E9" s="77"/>
      <c r="F9" s="77"/>
      <c r="G9" s="77"/>
      <c r="H9" s="5"/>
      <c r="I9" s="81" t="s">
        <v>19</v>
      </c>
      <c r="J9" s="81"/>
      <c r="K9" s="81"/>
      <c r="L9" s="81"/>
      <c r="M9" s="81"/>
      <c r="N9" s="26" t="s">
        <v>17</v>
      </c>
      <c r="O9" s="53" t="s">
        <v>31</v>
      </c>
      <c r="P9" s="53"/>
      <c r="Q9" s="53"/>
      <c r="R9" s="82" t="s">
        <v>30</v>
      </c>
      <c r="S9" s="82"/>
      <c r="T9" s="82"/>
      <c r="U9" s="82"/>
      <c r="V9" s="82"/>
      <c r="W9" s="82"/>
      <c r="X9" s="9"/>
    </row>
    <row r="10" spans="1:25" ht="9" customHeight="1" x14ac:dyDescent="0.2">
      <c r="A10" s="9"/>
      <c r="B10" s="4"/>
      <c r="C10" s="4"/>
      <c r="D10" s="4"/>
      <c r="E10" s="4"/>
      <c r="F10" s="4"/>
      <c r="G10" s="4"/>
      <c r="H10" s="4"/>
      <c r="I10" s="81"/>
      <c r="J10" s="81"/>
      <c r="K10" s="81"/>
      <c r="L10" s="81"/>
      <c r="M10" s="81"/>
      <c r="N10" s="27"/>
      <c r="O10" s="18"/>
      <c r="P10" s="18"/>
      <c r="Q10" s="18"/>
      <c r="R10" s="82"/>
      <c r="S10" s="82"/>
      <c r="T10" s="82"/>
      <c r="U10" s="82"/>
      <c r="V10" s="82"/>
      <c r="W10" s="82"/>
      <c r="X10" s="9"/>
    </row>
    <row r="11" spans="1:25" ht="22.5" customHeight="1" x14ac:dyDescent="0.2">
      <c r="A11" s="9"/>
      <c r="B11" s="4" t="s">
        <v>1</v>
      </c>
      <c r="C11" s="77"/>
      <c r="D11" s="77"/>
      <c r="E11" s="77"/>
      <c r="F11" s="77"/>
      <c r="G11" s="77"/>
      <c r="H11" s="23"/>
      <c r="I11" s="81"/>
      <c r="J11" s="81"/>
      <c r="K11" s="81"/>
      <c r="L11" s="81"/>
      <c r="M11" s="81"/>
      <c r="N11" s="26" t="s">
        <v>18</v>
      </c>
      <c r="O11" s="79">
        <v>2021</v>
      </c>
      <c r="P11" s="79"/>
      <c r="Q11" s="79"/>
      <c r="R11" s="82"/>
      <c r="S11" s="82"/>
      <c r="T11" s="82"/>
      <c r="U11" s="82"/>
      <c r="V11" s="82"/>
      <c r="W11" s="82"/>
      <c r="X11" s="9"/>
    </row>
    <row r="12" spans="1:25" ht="9" customHeight="1" thickBot="1" x14ac:dyDescent="0.25">
      <c r="A12" s="9"/>
      <c r="B12" s="9"/>
      <c r="C12" s="9"/>
      <c r="D12" s="9"/>
      <c r="E12" s="9"/>
      <c r="F12" s="9"/>
      <c r="G12" s="9"/>
      <c r="H12" s="9"/>
      <c r="I12" s="9"/>
      <c r="J12" s="6"/>
      <c r="K12" s="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5" ht="15" customHeight="1" x14ac:dyDescent="0.2">
      <c r="B13" s="54" t="s">
        <v>20</v>
      </c>
      <c r="C13" s="76" t="s">
        <v>5</v>
      </c>
      <c r="D13" s="76"/>
      <c r="E13" s="76"/>
      <c r="F13" s="76"/>
      <c r="G13" s="76" t="s">
        <v>6</v>
      </c>
      <c r="H13" s="76"/>
      <c r="I13" s="76"/>
      <c r="J13" s="76" t="s">
        <v>7</v>
      </c>
      <c r="K13" s="76"/>
      <c r="L13" s="76"/>
      <c r="M13" s="76"/>
      <c r="N13" s="76" t="s">
        <v>8</v>
      </c>
      <c r="O13" s="76"/>
      <c r="P13" s="76"/>
      <c r="Q13" s="76"/>
      <c r="R13" s="76" t="s">
        <v>9</v>
      </c>
      <c r="S13" s="76"/>
      <c r="T13" s="78"/>
      <c r="U13" s="10"/>
      <c r="V13" s="9"/>
      <c r="W13" s="9"/>
      <c r="X13" s="9"/>
    </row>
    <row r="14" spans="1:25" ht="9.9499999999999993" customHeight="1" x14ac:dyDescent="0.2">
      <c r="B14" s="55"/>
      <c r="C14" s="35" t="s">
        <v>0</v>
      </c>
      <c r="D14" s="33"/>
      <c r="E14" s="50"/>
      <c r="F14" s="51"/>
      <c r="G14" s="35" t="s">
        <v>0</v>
      </c>
      <c r="H14" s="33"/>
      <c r="I14" s="34"/>
      <c r="J14" s="62" t="s">
        <v>0</v>
      </c>
      <c r="K14" s="50"/>
      <c r="L14" s="33"/>
      <c r="M14" s="34"/>
      <c r="N14" s="35" t="s">
        <v>0</v>
      </c>
      <c r="O14" s="50"/>
      <c r="P14" s="50"/>
      <c r="Q14" s="34"/>
      <c r="R14" s="35" t="s">
        <v>0</v>
      </c>
      <c r="S14" s="33"/>
      <c r="T14" s="28"/>
      <c r="U14" s="10"/>
      <c r="V14" s="9"/>
      <c r="W14" s="9"/>
      <c r="X14" s="9"/>
    </row>
    <row r="15" spans="1:25" ht="22.5" customHeight="1" x14ac:dyDescent="0.2">
      <c r="A15" s="22"/>
      <c r="B15" s="90" t="s">
        <v>26</v>
      </c>
      <c r="C15" s="42">
        <f>IF(O9="","",VLOOKUP(DATE(O11,$L$8,1),Calendar!A:C,2,FALSE))</f>
        <v>42766</v>
      </c>
      <c r="D15" s="52"/>
      <c r="E15" s="52"/>
      <c r="F15" s="52"/>
      <c r="G15" s="42">
        <f>IF(C21="","",IF(C21="N/A","N/A",IF(OR(MONTH(C21+1)=MONTH($C$15),MONTH(C21+1)=MONTH(DATE($O$11,$L$8,1))),C21+1,"N/A")))</f>
        <v>42773</v>
      </c>
      <c r="H15" s="52"/>
      <c r="I15" s="52"/>
      <c r="J15" s="63">
        <f>IF(G21="","",IF(G21="N/A","N/A",IF(OR(MONTH(G21+1)=MONTH($C$15),MONTH(G21+1)=MONTH(DATE($O$11,$L$8,1))),G21+1,"N/A")))</f>
        <v>42780</v>
      </c>
      <c r="K15" s="63">
        <f t="shared" ref="K15" si="0">IF(G21="","",IF(G21="N/A","N/A",IF(OR(MONTH(G21+1)=MONTH($C$15),MONTH(G21+1)=MONTH(DATE($O$11,$L$8,1))),G21+1,"N/A")))</f>
        <v>42780</v>
      </c>
      <c r="L15" s="52"/>
      <c r="M15" s="52"/>
      <c r="N15" s="42">
        <f>IF(J21="","",IF(J21="N/A","N/A",IF(OR(MONTH(J21+1)=MONTH($C$15),MONTH(J21+1)=MONTH(DATE($O$11,$L$8,1))),J21+1,"N/A")))</f>
        <v>42787</v>
      </c>
      <c r="O15" s="52"/>
      <c r="P15" s="52"/>
      <c r="Q15" s="52"/>
      <c r="R15" s="42" t="str">
        <f>IF(N21="","",IF(VLOOKUP(DATE(O11,$L$8,1),Calendar!A:C,3)&gt;WTR!N21,WTR!N21+1,"N/A"))</f>
        <v>N/A</v>
      </c>
      <c r="S15" s="52"/>
      <c r="T15" s="88"/>
      <c r="U15" s="8"/>
      <c r="V15" s="9"/>
      <c r="X15" s="9"/>
      <c r="Y15" s="43"/>
    </row>
    <row r="16" spans="1:25" ht="22.5" customHeight="1" x14ac:dyDescent="0.2">
      <c r="B16" s="91"/>
      <c r="C16" s="42">
        <f t="shared" ref="C16:C18" si="1">IF(C15="","",IF(C15="N/A","N/A",IF(OR(MONTH(C15+1)=MONTH($C$15),MONTH(C15+1)=MONTH(DATE($O$11,$L$8,1))),C15+1,"N/A")))</f>
        <v>42767</v>
      </c>
      <c r="D16" s="52"/>
      <c r="E16" s="52"/>
      <c r="F16" s="52"/>
      <c r="G16" s="42">
        <f>IF(G15="","",IF(G15="N/A","N/A",IF(OR(MONTH(G15+1)=MONTH($C$15),MONTH(G15+1)=MONTH(DATE($O$11,$L$8,1))),G15+1,"N/A")))</f>
        <v>42774</v>
      </c>
      <c r="H16" s="52"/>
      <c r="I16" s="52"/>
      <c r="J16" s="63">
        <f t="shared" ref="J16:K16" si="2">IF(J15="","",IF(J15="N/A","N/A",IF(OR(MONTH(J15+1)=MONTH($C$15),MONTH(J15+1)=MONTH(DATE($O$11,$L$8,1))),J15+1,"N/A")))</f>
        <v>42781</v>
      </c>
      <c r="K16" s="63">
        <f t="shared" si="2"/>
        <v>42781</v>
      </c>
      <c r="L16" s="52"/>
      <c r="M16" s="52"/>
      <c r="N16" s="42">
        <f>IF(N15="","",IF(N15="N/A","N/A",IF(OR(MONTH(N15+1)=MONTH($C$15),MONTH(N15+1)=MONTH(DATE($O$11,$L$8,1))),N15+1,"N/A")))</f>
        <v>42788</v>
      </c>
      <c r="O16" s="52"/>
      <c r="P16" s="52"/>
      <c r="Q16" s="52"/>
      <c r="R16" s="42" t="str">
        <f>IF(R15="","",IF(R15="N/A","N/A",R15+1))</f>
        <v>N/A</v>
      </c>
      <c r="S16" s="52"/>
      <c r="T16" s="88"/>
      <c r="U16" s="8"/>
      <c r="V16" s="9"/>
      <c r="X16" s="9"/>
      <c r="Y16" s="43"/>
    </row>
    <row r="17" spans="1:25" ht="22.5" customHeight="1" x14ac:dyDescent="0.2">
      <c r="B17" s="91"/>
      <c r="C17" s="42">
        <f t="shared" si="1"/>
        <v>42768</v>
      </c>
      <c r="D17" s="52"/>
      <c r="E17" s="52"/>
      <c r="F17" s="52"/>
      <c r="G17" s="42">
        <f t="shared" ref="G17:G21" si="3">IF(G16="","",IF(G16="N/A","N/A",IF(OR(MONTH(G16+1)=MONTH($C$15),MONTH(G16+1)=MONTH(DATE($O$11,$L$8,1))),G16+1,"N/A")))</f>
        <v>42775</v>
      </c>
      <c r="H17" s="52"/>
      <c r="I17" s="52"/>
      <c r="J17" s="63">
        <f t="shared" ref="J17:J21" si="4">IF(J16="","",IF(J16="N/A","N/A",IF(OR(MONTH(J16+1)=MONTH($C$15),MONTH(J16+1)=MONTH(DATE($O$11,$L$8,1))),J16+1,"N/A")))</f>
        <v>42782</v>
      </c>
      <c r="K17" s="63">
        <f t="shared" ref="K17:K21" si="5">IF(K16="","",IF(K16="N/A","N/A",IF(OR(MONTH(K16+1)=MONTH($C$15),MONTH(K16+1)=MONTH(DATE($O$11,$L$8,1))),K16+1,"N/A")))</f>
        <v>42782</v>
      </c>
      <c r="L17" s="52"/>
      <c r="M17" s="52"/>
      <c r="N17" s="42">
        <f t="shared" ref="N17:N21" si="6">IF(N16="","",IF(N16="N/A","N/A",IF(OR(MONTH(N16+1)=MONTH($C$15),MONTH(N16+1)=MONTH(DATE($O$11,$L$8,1))),N16+1,"N/A")))</f>
        <v>42789</v>
      </c>
      <c r="O17" s="52"/>
      <c r="P17" s="52"/>
      <c r="Q17" s="52"/>
      <c r="R17" s="42" t="str">
        <f t="shared" ref="R17:R21" si="7">IF(R16="","",IF(R16="N/A","N/A",R16+1))</f>
        <v>N/A</v>
      </c>
      <c r="S17" s="52"/>
      <c r="T17" s="88"/>
      <c r="U17" s="8"/>
      <c r="V17" s="9"/>
      <c r="W17" s="9"/>
      <c r="X17" s="9"/>
      <c r="Y17" s="44"/>
    </row>
    <row r="18" spans="1:25" ht="22.5" customHeight="1" x14ac:dyDescent="0.2">
      <c r="B18" s="91"/>
      <c r="C18" s="42">
        <f t="shared" si="1"/>
        <v>42769</v>
      </c>
      <c r="D18" s="52"/>
      <c r="E18" s="52"/>
      <c r="F18" s="52"/>
      <c r="G18" s="42">
        <f t="shared" si="3"/>
        <v>42776</v>
      </c>
      <c r="H18" s="52"/>
      <c r="I18" s="52"/>
      <c r="J18" s="63">
        <f t="shared" si="4"/>
        <v>42783</v>
      </c>
      <c r="K18" s="63">
        <f t="shared" si="5"/>
        <v>42783</v>
      </c>
      <c r="L18" s="52"/>
      <c r="M18" s="52"/>
      <c r="N18" s="42">
        <f t="shared" si="6"/>
        <v>42790</v>
      </c>
      <c r="O18" s="52"/>
      <c r="P18" s="52"/>
      <c r="Q18" s="52"/>
      <c r="R18" s="42" t="str">
        <f t="shared" si="7"/>
        <v>N/A</v>
      </c>
      <c r="S18" s="52"/>
      <c r="T18" s="88"/>
      <c r="U18" s="8"/>
      <c r="V18" s="9"/>
      <c r="W18" s="9"/>
      <c r="X18" s="9"/>
      <c r="Y18" s="44"/>
    </row>
    <row r="19" spans="1:25" ht="22.5" customHeight="1" x14ac:dyDescent="0.2">
      <c r="B19" s="91"/>
      <c r="C19" s="42">
        <f>IF(C18="","",IF(C18="N/A","N/A",IF(OR(MONTH(C18+1)=MONTH($C$15),MONTH(C18+1)=MONTH(DATE($O$11,$L$8,1))),C18+1,"N/A")))</f>
        <v>42770</v>
      </c>
      <c r="D19" s="52"/>
      <c r="E19" s="52"/>
      <c r="F19" s="52"/>
      <c r="G19" s="42">
        <f t="shared" si="3"/>
        <v>42777</v>
      </c>
      <c r="H19" s="52"/>
      <c r="I19" s="52"/>
      <c r="J19" s="63">
        <f t="shared" si="4"/>
        <v>42784</v>
      </c>
      <c r="K19" s="63">
        <f t="shared" si="5"/>
        <v>42784</v>
      </c>
      <c r="L19" s="52"/>
      <c r="M19" s="52"/>
      <c r="N19" s="42">
        <f t="shared" si="6"/>
        <v>42791</v>
      </c>
      <c r="O19" s="52"/>
      <c r="P19" s="52"/>
      <c r="Q19" s="52"/>
      <c r="R19" s="42" t="str">
        <f t="shared" si="7"/>
        <v>N/A</v>
      </c>
      <c r="S19" s="52"/>
      <c r="T19" s="88"/>
      <c r="U19" s="8"/>
      <c r="V19" s="9"/>
      <c r="W19" s="9"/>
      <c r="X19" s="9"/>
      <c r="Y19" s="44"/>
    </row>
    <row r="20" spans="1:25" ht="22.5" customHeight="1" x14ac:dyDescent="0.2">
      <c r="B20" s="91"/>
      <c r="C20" s="42">
        <f>IF(C19="","",IF(C19="N/A","N/A",IF(OR(MONTH(C19+1)=MONTH($C$15),MONTH(C19+1)=MONTH(DATE($O$11,$L$8,1))),C19+1,"N/A")))</f>
        <v>42771</v>
      </c>
      <c r="D20" s="52"/>
      <c r="E20" s="52"/>
      <c r="F20" s="52"/>
      <c r="G20" s="42">
        <f t="shared" si="3"/>
        <v>42778</v>
      </c>
      <c r="H20" s="52"/>
      <c r="I20" s="52"/>
      <c r="J20" s="63">
        <f t="shared" si="4"/>
        <v>42785</v>
      </c>
      <c r="K20" s="63">
        <f t="shared" si="5"/>
        <v>42785</v>
      </c>
      <c r="L20" s="52"/>
      <c r="M20" s="52"/>
      <c r="N20" s="42">
        <f t="shared" si="6"/>
        <v>42792</v>
      </c>
      <c r="O20" s="52"/>
      <c r="P20" s="52"/>
      <c r="Q20" s="52"/>
      <c r="R20" s="42" t="str">
        <f t="shared" si="7"/>
        <v>N/A</v>
      </c>
      <c r="S20" s="52"/>
      <c r="T20" s="88"/>
      <c r="U20" s="8"/>
      <c r="V20" s="9"/>
      <c r="W20" s="9"/>
      <c r="X20" s="9"/>
    </row>
    <row r="21" spans="1:25" ht="22.5" customHeight="1" thickBot="1" x14ac:dyDescent="0.25">
      <c r="B21" s="92"/>
      <c r="C21" s="42">
        <f>IF(C20="","",IF(C20="N/A","N/A",IF(OR(MONTH(C20+1)=MONTH($C$15),MONTH(C20+1)=MONTH(DATE($O$11,$L$8,1))),C20+1,"N/A")))</f>
        <v>42772</v>
      </c>
      <c r="D21" s="52"/>
      <c r="E21" s="52"/>
      <c r="F21" s="52"/>
      <c r="G21" s="42">
        <f t="shared" si="3"/>
        <v>42779</v>
      </c>
      <c r="H21" s="52"/>
      <c r="I21" s="52"/>
      <c r="J21" s="63">
        <f t="shared" si="4"/>
        <v>42786</v>
      </c>
      <c r="K21" s="63">
        <f t="shared" si="5"/>
        <v>42786</v>
      </c>
      <c r="L21" s="52"/>
      <c r="M21" s="52"/>
      <c r="N21" s="42">
        <f t="shared" si="6"/>
        <v>42793</v>
      </c>
      <c r="O21" s="52"/>
      <c r="P21" s="52"/>
      <c r="Q21" s="52"/>
      <c r="R21" s="42" t="str">
        <f t="shared" si="7"/>
        <v>N/A</v>
      </c>
      <c r="S21" s="52"/>
      <c r="T21" s="88"/>
      <c r="U21" s="8"/>
      <c r="V21" s="70" t="s">
        <v>21</v>
      </c>
      <c r="W21" s="70"/>
      <c r="X21" s="9"/>
    </row>
    <row r="22" spans="1:25" ht="22.5" customHeight="1" thickBot="1" x14ac:dyDescent="0.25">
      <c r="B22" s="41" t="s">
        <v>24</v>
      </c>
      <c r="C22" s="60">
        <f>SUM(D15:D21)</f>
        <v>0</v>
      </c>
      <c r="D22" s="61"/>
      <c r="E22" s="61"/>
      <c r="F22" s="61"/>
      <c r="G22" s="61">
        <f>SUM(H15:H21)</f>
        <v>0</v>
      </c>
      <c r="H22" s="61"/>
      <c r="I22" s="61"/>
      <c r="J22" s="61">
        <f>SUM(L15:L21)</f>
        <v>0</v>
      </c>
      <c r="K22" s="61"/>
      <c r="L22" s="61"/>
      <c r="M22" s="61"/>
      <c r="N22" s="61">
        <f>SUM(O15:P21)</f>
        <v>0</v>
      </c>
      <c r="O22" s="61"/>
      <c r="P22" s="61"/>
      <c r="Q22" s="61"/>
      <c r="R22" s="61">
        <f>SUM(S15:S21)</f>
        <v>0</v>
      </c>
      <c r="S22" s="61"/>
      <c r="T22" s="61"/>
      <c r="U22" s="9"/>
      <c r="V22" s="71">
        <f>C22+G22+J22+N22+R22</f>
        <v>0</v>
      </c>
      <c r="W22" s="72"/>
      <c r="X22" s="9"/>
    </row>
    <row r="23" spans="1:25" ht="9" customHeight="1" x14ac:dyDescent="0.2">
      <c r="A23" s="9"/>
      <c r="B23" s="11"/>
      <c r="C23" s="66"/>
      <c r="D23" s="66"/>
      <c r="E23" s="25"/>
      <c r="F23" s="25"/>
      <c r="G23" s="66"/>
      <c r="H23" s="66"/>
      <c r="I23" s="25"/>
      <c r="J23" s="66"/>
      <c r="K23" s="66"/>
      <c r="L23" s="66"/>
      <c r="M23" s="25"/>
      <c r="N23" s="66"/>
      <c r="O23" s="66"/>
      <c r="P23" s="25"/>
      <c r="Q23" s="9"/>
      <c r="R23" s="66"/>
      <c r="S23" s="66"/>
      <c r="T23" s="66"/>
      <c r="U23" s="9"/>
      <c r="V23" s="67"/>
      <c r="W23" s="67"/>
      <c r="X23" s="9"/>
    </row>
    <row r="24" spans="1:25" s="2" customFormat="1" hidden="1" x14ac:dyDescent="0.2">
      <c r="A24" s="4"/>
      <c r="B24" s="29"/>
      <c r="C24" s="57">
        <f>C22</f>
        <v>0</v>
      </c>
      <c r="D24" s="57"/>
      <c r="E24" s="57">
        <f>E22</f>
        <v>0</v>
      </c>
      <c r="F24" s="59"/>
      <c r="G24" s="57">
        <f>G22</f>
        <v>0</v>
      </c>
      <c r="H24" s="57"/>
      <c r="I24" s="30">
        <f>I22</f>
        <v>0</v>
      </c>
      <c r="J24" s="57">
        <f>J22</f>
        <v>0</v>
      </c>
      <c r="K24" s="57"/>
      <c r="L24" s="57"/>
      <c r="M24" s="30">
        <f>M22</f>
        <v>0</v>
      </c>
      <c r="N24" s="57">
        <f>N22</f>
        <v>0</v>
      </c>
      <c r="O24" s="57"/>
      <c r="P24" s="57"/>
      <c r="Q24" s="30">
        <f>Q22</f>
        <v>0</v>
      </c>
      <c r="R24" s="57">
        <f>R22</f>
        <v>0</v>
      </c>
      <c r="S24" s="57"/>
      <c r="T24" s="30">
        <f>T22</f>
        <v>0</v>
      </c>
      <c r="U24" s="29"/>
      <c r="V24" s="68"/>
      <c r="W24" s="69"/>
      <c r="X24" s="4"/>
    </row>
    <row r="25" spans="1:25" s="2" customFormat="1" ht="20.100000000000001" customHeight="1" x14ac:dyDescent="0.2">
      <c r="A25" s="4"/>
      <c r="B25" s="31" t="e">
        <f>B13*24</f>
        <v>#VALUE!</v>
      </c>
      <c r="C25" s="58">
        <f>(C24*24)+(E25/60)</f>
        <v>0</v>
      </c>
      <c r="D25" s="58"/>
      <c r="E25" s="58">
        <f>E24*24</f>
        <v>0</v>
      </c>
      <c r="F25" s="58"/>
      <c r="G25" s="58">
        <f>(G24*24)+(I25/60)</f>
        <v>0</v>
      </c>
      <c r="H25" s="58"/>
      <c r="I25" s="32">
        <f>I24*24</f>
        <v>0</v>
      </c>
      <c r="J25" s="58">
        <f>(J24*24)+(M25/60)</f>
        <v>0</v>
      </c>
      <c r="K25" s="58"/>
      <c r="L25" s="58"/>
      <c r="M25" s="32">
        <f>M24*24</f>
        <v>0</v>
      </c>
      <c r="N25" s="58">
        <f>(N24*24)+(Q25/60)</f>
        <v>0</v>
      </c>
      <c r="O25" s="58"/>
      <c r="P25" s="58"/>
      <c r="Q25" s="32">
        <f>Q24*24</f>
        <v>0</v>
      </c>
      <c r="R25" s="58">
        <f>(R24*24)+(T25/60)</f>
        <v>0</v>
      </c>
      <c r="S25" s="58"/>
      <c r="T25" s="32">
        <f>T24*24</f>
        <v>0</v>
      </c>
      <c r="U25" s="29"/>
      <c r="V25" s="65"/>
      <c r="W25" s="65"/>
      <c r="X25" s="4"/>
    </row>
    <row r="26" spans="1:25" ht="22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64"/>
      <c r="W26" s="64"/>
      <c r="X26" s="9"/>
    </row>
    <row r="27" spans="1:25" ht="22.5" customHeight="1" x14ac:dyDescent="0.2">
      <c r="A27" s="9"/>
      <c r="B27" s="86"/>
      <c r="C27" s="86"/>
      <c r="D27" s="86"/>
      <c r="E27" s="86"/>
      <c r="F27" s="12"/>
      <c r="G27" s="56"/>
      <c r="H27" s="56"/>
      <c r="I27" s="56"/>
      <c r="J27" s="12"/>
      <c r="K27" s="86"/>
      <c r="L27" s="86"/>
      <c r="M27" s="86"/>
      <c r="N27" s="86"/>
      <c r="O27" s="12"/>
      <c r="P27" s="86"/>
      <c r="Q27" s="86"/>
      <c r="R27" s="86"/>
      <c r="S27" s="86"/>
      <c r="T27" s="12"/>
      <c r="U27" s="12"/>
      <c r="V27" s="7"/>
      <c r="W27" s="7"/>
      <c r="X27" s="9"/>
    </row>
    <row r="28" spans="1:25" ht="22.5" customHeight="1" x14ac:dyDescent="0.2">
      <c r="A28" s="9"/>
      <c r="B28" s="85" t="s">
        <v>4</v>
      </c>
      <c r="C28" s="85"/>
      <c r="D28" s="85"/>
      <c r="E28" s="85"/>
      <c r="F28" s="9"/>
      <c r="G28" s="87" t="s">
        <v>13</v>
      </c>
      <c r="H28" s="87"/>
      <c r="I28" s="87"/>
      <c r="J28" s="9"/>
      <c r="K28" s="85" t="s">
        <v>14</v>
      </c>
      <c r="L28" s="85"/>
      <c r="M28" s="85"/>
      <c r="N28" s="85"/>
      <c r="O28" s="9"/>
      <c r="P28" s="85" t="s">
        <v>3</v>
      </c>
      <c r="Q28" s="85"/>
      <c r="R28" s="85"/>
      <c r="S28" s="85"/>
      <c r="T28" s="9"/>
      <c r="U28" s="9"/>
      <c r="V28" s="9"/>
      <c r="W28" s="9"/>
      <c r="X28" s="9"/>
    </row>
    <row r="29" spans="1:25" ht="15" customHeight="1" x14ac:dyDescent="0.25">
      <c r="A29" s="9"/>
      <c r="B29" s="13"/>
      <c r="C29" s="14"/>
      <c r="D29" s="13"/>
      <c r="E29" s="13"/>
      <c r="F29" s="13"/>
      <c r="G29" s="84"/>
      <c r="H29" s="84"/>
      <c r="I29" s="19"/>
      <c r="J29" s="13"/>
      <c r="K29" s="84" t="s">
        <v>15</v>
      </c>
      <c r="L29" s="84"/>
      <c r="M29" s="84"/>
      <c r="N29" s="84"/>
      <c r="O29" s="19"/>
      <c r="P29" s="85"/>
      <c r="Q29" s="85"/>
      <c r="R29" s="85"/>
      <c r="S29" s="85"/>
      <c r="T29" s="9"/>
      <c r="U29" s="9"/>
      <c r="V29" s="9"/>
      <c r="W29" s="9"/>
      <c r="X29" s="9"/>
    </row>
    <row r="30" spans="1:25" ht="24.95" customHeight="1" x14ac:dyDescent="0.2">
      <c r="A30" s="9"/>
      <c r="B30" s="9"/>
      <c r="C30" s="9"/>
      <c r="D30" s="9"/>
      <c r="E30" s="9"/>
      <c r="F30" s="9"/>
      <c r="G30" s="9"/>
      <c r="H30" s="15"/>
      <c r="I30" s="15"/>
      <c r="J30" s="16"/>
      <c r="K30" s="89" t="s">
        <v>11</v>
      </c>
      <c r="L30" s="89"/>
      <c r="M30" s="89"/>
      <c r="N30" s="89"/>
      <c r="O30" s="20"/>
      <c r="P30" s="89" t="s">
        <v>10</v>
      </c>
      <c r="Q30" s="89"/>
      <c r="R30" s="89"/>
      <c r="S30" s="89"/>
      <c r="T30" s="20"/>
      <c r="U30" s="20"/>
      <c r="V30" s="20"/>
      <c r="W30" s="20"/>
      <c r="X30" s="9"/>
    </row>
  </sheetData>
  <sheetProtection selectLockedCells="1"/>
  <mergeCells count="104">
    <mergeCell ref="K30:N30"/>
    <mergeCell ref="N22:Q22"/>
    <mergeCell ref="R22:T22"/>
    <mergeCell ref="O21:Q21"/>
    <mergeCell ref="P27:S27"/>
    <mergeCell ref="P28:S28"/>
    <mergeCell ref="P29:S29"/>
    <mergeCell ref="P30:S30"/>
    <mergeCell ref="B15:B21"/>
    <mergeCell ref="S18:T18"/>
    <mergeCell ref="S19:T19"/>
    <mergeCell ref="S20:T20"/>
    <mergeCell ref="S21:T21"/>
    <mergeCell ref="O16:Q16"/>
    <mergeCell ref="O17:Q17"/>
    <mergeCell ref="O18:Q18"/>
    <mergeCell ref="O19:Q19"/>
    <mergeCell ref="O20:Q20"/>
    <mergeCell ref="E2:W2"/>
    <mergeCell ref="G29:H29"/>
    <mergeCell ref="C23:D23"/>
    <mergeCell ref="G23:H23"/>
    <mergeCell ref="J23:L23"/>
    <mergeCell ref="B28:E28"/>
    <mergeCell ref="C25:D25"/>
    <mergeCell ref="E25:F25"/>
    <mergeCell ref="B27:E27"/>
    <mergeCell ref="G28:I28"/>
    <mergeCell ref="K27:N27"/>
    <mergeCell ref="K28:N28"/>
    <mergeCell ref="K29:N29"/>
    <mergeCell ref="L15:M15"/>
    <mergeCell ref="L16:M16"/>
    <mergeCell ref="L17:M17"/>
    <mergeCell ref="L18:M18"/>
    <mergeCell ref="L19:M19"/>
    <mergeCell ref="L20:M20"/>
    <mergeCell ref="L21:M21"/>
    <mergeCell ref="J22:M22"/>
    <mergeCell ref="S15:T15"/>
    <mergeCell ref="S16:T16"/>
    <mergeCell ref="S17:T17"/>
    <mergeCell ref="B4:W4"/>
    <mergeCell ref="B5:W5"/>
    <mergeCell ref="B7:G7"/>
    <mergeCell ref="C13:F13"/>
    <mergeCell ref="N13:Q13"/>
    <mergeCell ref="C9:G9"/>
    <mergeCell ref="C11:G11"/>
    <mergeCell ref="R13:T13"/>
    <mergeCell ref="O11:Q11"/>
    <mergeCell ref="R7:T8"/>
    <mergeCell ref="G13:I13"/>
    <mergeCell ref="J13:M13"/>
    <mergeCell ref="I9:M11"/>
    <mergeCell ref="R9:W11"/>
    <mergeCell ref="V26:W26"/>
    <mergeCell ref="G25:H25"/>
    <mergeCell ref="J25:L25"/>
    <mergeCell ref="V25:W25"/>
    <mergeCell ref="J16:K16"/>
    <mergeCell ref="R23:T23"/>
    <mergeCell ref="V23:W23"/>
    <mergeCell ref="V24:W24"/>
    <mergeCell ref="V21:W21"/>
    <mergeCell ref="V22:W22"/>
    <mergeCell ref="N23:O23"/>
    <mergeCell ref="R24:S24"/>
    <mergeCell ref="R25:S25"/>
    <mergeCell ref="H21:I21"/>
    <mergeCell ref="G22:I22"/>
    <mergeCell ref="J17:K17"/>
    <mergeCell ref="J18:K18"/>
    <mergeCell ref="J19:K19"/>
    <mergeCell ref="J20:K20"/>
    <mergeCell ref="J21:K21"/>
    <mergeCell ref="H16:I16"/>
    <mergeCell ref="H17:I17"/>
    <mergeCell ref="H18:I18"/>
    <mergeCell ref="H19:I19"/>
    <mergeCell ref="E14:F14"/>
    <mergeCell ref="D16:F16"/>
    <mergeCell ref="D17:F17"/>
    <mergeCell ref="D18:F18"/>
    <mergeCell ref="D19:F19"/>
    <mergeCell ref="O9:Q9"/>
    <mergeCell ref="B13:B14"/>
    <mergeCell ref="G27:I27"/>
    <mergeCell ref="J24:L24"/>
    <mergeCell ref="G24:H24"/>
    <mergeCell ref="N24:P24"/>
    <mergeCell ref="N25:P25"/>
    <mergeCell ref="C24:D24"/>
    <mergeCell ref="E24:F24"/>
    <mergeCell ref="D20:F20"/>
    <mergeCell ref="D21:F21"/>
    <mergeCell ref="C22:F22"/>
    <mergeCell ref="J14:K14"/>
    <mergeCell ref="J15:K15"/>
    <mergeCell ref="O14:P14"/>
    <mergeCell ref="D15:F15"/>
    <mergeCell ref="H15:I15"/>
    <mergeCell ref="O15:Q15"/>
    <mergeCell ref="H20:I20"/>
  </mergeCells>
  <phoneticPr fontId="0" type="noConversion"/>
  <conditionalFormatting sqref="G15:G21 J15:K21 N15:N21 C15:C21 R15:R21">
    <cfRule type="notContainsErrors" dxfId="3" priority="5">
      <formula>NOT(ISERROR(C15))</formula>
    </cfRule>
  </conditionalFormatting>
  <conditionalFormatting sqref="G15:G21 J15:K21 N15:N21 C15:C21 R15:R21">
    <cfRule type="containsErrors" dxfId="2" priority="6">
      <formula>ISERROR(C15)</formula>
    </cfRule>
  </conditionalFormatting>
  <conditionalFormatting sqref="V22:W22 V26:W26">
    <cfRule type="notContainsErrors" dxfId="1" priority="1">
      <formula>NOT(ISERROR(V22))</formula>
    </cfRule>
    <cfRule type="containsErrors" dxfId="0" priority="2">
      <formula>ISERROR(V22)</formula>
    </cfRule>
  </conditionalFormatting>
  <dataValidations count="3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D15:F21 H15:I21 L15:M21 O15:Q21 S15:T21" xr:uid="{00000000-0002-0000-0000-000000000000}">
      <formula1>IF(C15="N/A",AND(C15="N/A",D15=0),AND(D15&gt;=0,D15&lt;=1))</formula1>
    </dataValidation>
    <dataValidation type="list" allowBlank="1" showErrorMessage="1" errorTitle="Invalid Month" error="Please choose a month from the drop down" sqref="O9:Q9" xr:uid="{00000000-0002-0000-0000-000001000000}">
      <formula1>"Jan,Feb,Mar,Apr,May,Jun,Jul,Aug,Sep,Oct,Nov,Dec"</formula1>
    </dataValidation>
    <dataValidation type="list" allowBlank="1" showErrorMessage="1" errorTitle="Invalid Year" error="Please select a year from the drop down list" sqref="O11:Q11" xr:uid="{00000000-0002-0000-0000-000002000000}">
      <formula1>"2020,2021"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8" orientation="landscape" horizontalDpi="4294967293" r:id="rId1"/>
  <headerFooter>
    <oddFooter>&amp;L&amp;"-,Regular"&amp;8&amp;K07+000&amp;F</oddFooter>
  </headerFooter>
  <cellWatches>
    <cellWatch r="C17"/>
  </cellWatches>
  <ignoredErrors>
    <ignoredError sqref="E25" formula="1"/>
    <ignoredError sqref="B25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4"/>
  <sheetViews>
    <sheetView workbookViewId="0">
      <selection activeCell="C6" sqref="C6"/>
    </sheetView>
  </sheetViews>
  <sheetFormatPr defaultRowHeight="12.75" x14ac:dyDescent="0.2"/>
  <cols>
    <col min="1" max="1" width="19.85546875" customWidth="1"/>
    <col min="2" max="3" width="14.7109375" style="47" customWidth="1"/>
    <col min="4" max="4" width="9.140625" customWidth="1"/>
    <col min="5" max="8" width="10.140625" bestFit="1" customWidth="1"/>
    <col min="10" max="10" width="14.85546875" customWidth="1"/>
  </cols>
  <sheetData>
    <row r="1" spans="1:8" x14ac:dyDescent="0.2">
      <c r="A1" s="45" t="s">
        <v>29</v>
      </c>
      <c r="B1" s="46" t="s">
        <v>27</v>
      </c>
      <c r="C1" s="46" t="s">
        <v>28</v>
      </c>
    </row>
    <row r="2" spans="1:8" ht="15" x14ac:dyDescent="0.25">
      <c r="A2" s="48">
        <v>42704</v>
      </c>
      <c r="B2" s="49">
        <v>42703</v>
      </c>
      <c r="C2" s="49">
        <v>42730</v>
      </c>
      <c r="E2" s="47"/>
      <c r="F2" s="47"/>
      <c r="G2" s="47"/>
      <c r="H2" s="47"/>
    </row>
    <row r="3" spans="1:8" ht="15" x14ac:dyDescent="0.25">
      <c r="A3" s="48">
        <v>42735</v>
      </c>
      <c r="B3" s="49">
        <v>42731</v>
      </c>
      <c r="C3" s="49">
        <v>42765</v>
      </c>
      <c r="E3" s="47"/>
      <c r="F3" s="47"/>
      <c r="G3" s="47"/>
      <c r="H3" s="47"/>
    </row>
    <row r="4" spans="1:8" ht="15" x14ac:dyDescent="0.25">
      <c r="A4" s="48">
        <v>42766</v>
      </c>
      <c r="B4" s="49">
        <v>42766</v>
      </c>
      <c r="C4" s="49">
        <v>42793</v>
      </c>
      <c r="E4" s="47"/>
      <c r="F4" s="47"/>
      <c r="G4" s="47"/>
      <c r="H4" s="47"/>
    </row>
    <row r="5" spans="1:8" ht="15" x14ac:dyDescent="0.25">
      <c r="A5" s="48">
        <v>42794</v>
      </c>
      <c r="B5" s="49">
        <v>42794</v>
      </c>
      <c r="C5" s="49">
        <v>42821</v>
      </c>
      <c r="E5" s="47"/>
      <c r="F5" s="47"/>
      <c r="G5" s="47"/>
      <c r="H5" s="47"/>
    </row>
    <row r="6" spans="1:8" ht="15" x14ac:dyDescent="0.25">
      <c r="A6" s="48">
        <v>42825</v>
      </c>
      <c r="B6" s="49">
        <v>42822</v>
      </c>
      <c r="C6" s="49">
        <v>42856</v>
      </c>
      <c r="E6" s="47"/>
      <c r="F6" s="47"/>
      <c r="G6" s="47"/>
      <c r="H6" s="47"/>
    </row>
    <row r="7" spans="1:8" ht="15" x14ac:dyDescent="0.25">
      <c r="A7" s="48">
        <v>42855</v>
      </c>
      <c r="B7" s="49">
        <v>42857</v>
      </c>
      <c r="C7" s="49">
        <v>42884</v>
      </c>
      <c r="E7" s="47"/>
      <c r="F7" s="47"/>
      <c r="G7" s="47"/>
      <c r="H7" s="47"/>
    </row>
    <row r="8" spans="1:8" ht="15" x14ac:dyDescent="0.25">
      <c r="A8" s="48">
        <v>42886</v>
      </c>
      <c r="B8" s="49">
        <v>42885</v>
      </c>
      <c r="C8" s="49">
        <v>42912</v>
      </c>
      <c r="E8" s="47"/>
      <c r="F8" s="47"/>
      <c r="G8" s="47"/>
      <c r="H8" s="47"/>
    </row>
    <row r="9" spans="1:8" ht="15" x14ac:dyDescent="0.25">
      <c r="A9" s="48">
        <v>42916</v>
      </c>
      <c r="B9" s="49">
        <v>42913</v>
      </c>
      <c r="C9" s="49">
        <v>42947</v>
      </c>
      <c r="E9" s="47"/>
      <c r="F9" s="47"/>
      <c r="G9" s="47"/>
      <c r="H9" s="47"/>
    </row>
    <row r="10" spans="1:8" ht="15" x14ac:dyDescent="0.25">
      <c r="A10" s="48">
        <v>42947</v>
      </c>
      <c r="B10" s="49">
        <v>42948</v>
      </c>
      <c r="C10" s="49">
        <v>42975</v>
      </c>
      <c r="E10" s="47"/>
      <c r="F10" s="47"/>
      <c r="G10" s="47"/>
      <c r="H10" s="47"/>
    </row>
    <row r="11" spans="1:8" ht="15" x14ac:dyDescent="0.25">
      <c r="A11" s="48">
        <v>42978</v>
      </c>
      <c r="B11" s="49">
        <v>42976</v>
      </c>
      <c r="C11" s="49">
        <v>43003</v>
      </c>
      <c r="E11" s="47"/>
      <c r="F11" s="47"/>
      <c r="G11" s="47"/>
      <c r="H11" s="47"/>
    </row>
    <row r="12" spans="1:8" ht="15" x14ac:dyDescent="0.25">
      <c r="A12" s="48">
        <v>43008</v>
      </c>
      <c r="B12" s="49">
        <v>43004</v>
      </c>
      <c r="C12" s="49">
        <v>43038</v>
      </c>
      <c r="E12" s="47"/>
      <c r="F12" s="47"/>
      <c r="G12" s="47"/>
      <c r="H12" s="47"/>
    </row>
    <row r="13" spans="1:8" x14ac:dyDescent="0.2">
      <c r="A13" s="48"/>
    </row>
    <row r="14" spans="1:8" x14ac:dyDescent="0.2">
      <c r="A14" s="48"/>
    </row>
  </sheetData>
  <sheetProtection selectLockedCells="1"/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34D4-D15B-4EFB-BAD1-6783B0865210}">
  <dimension ref="A2:B12"/>
  <sheetViews>
    <sheetView workbookViewId="0">
      <selection activeCell="A2" sqref="A2:B12"/>
    </sheetView>
  </sheetViews>
  <sheetFormatPr defaultRowHeight="12.75" x14ac:dyDescent="0.2"/>
  <cols>
    <col min="1" max="2" width="10.140625" bestFit="1" customWidth="1"/>
  </cols>
  <sheetData>
    <row r="2" spans="1:2" x14ac:dyDescent="0.2">
      <c r="A2" s="47">
        <v>42703</v>
      </c>
      <c r="B2" s="47">
        <v>42730</v>
      </c>
    </row>
    <row r="3" spans="1:2" x14ac:dyDescent="0.2">
      <c r="A3" s="47">
        <v>42731</v>
      </c>
      <c r="B3" s="47">
        <v>42765</v>
      </c>
    </row>
    <row r="4" spans="1:2" x14ac:dyDescent="0.2">
      <c r="A4" s="47">
        <v>42766</v>
      </c>
      <c r="B4" s="47">
        <v>42793</v>
      </c>
    </row>
    <row r="5" spans="1:2" x14ac:dyDescent="0.2">
      <c r="A5" s="47">
        <v>42794</v>
      </c>
      <c r="B5" s="47">
        <v>42821</v>
      </c>
    </row>
    <row r="6" spans="1:2" x14ac:dyDescent="0.2">
      <c r="A6" s="47">
        <v>42822</v>
      </c>
      <c r="B6" s="47">
        <v>42856</v>
      </c>
    </row>
    <row r="7" spans="1:2" x14ac:dyDescent="0.2">
      <c r="A7" s="47">
        <v>42857</v>
      </c>
      <c r="B7" s="47">
        <v>42884</v>
      </c>
    </row>
    <row r="8" spans="1:2" x14ac:dyDescent="0.2">
      <c r="A8" s="47">
        <v>42885</v>
      </c>
      <c r="B8" s="47">
        <v>42912</v>
      </c>
    </row>
    <row r="9" spans="1:2" x14ac:dyDescent="0.2">
      <c r="A9" s="47">
        <v>42913</v>
      </c>
      <c r="B9" s="47">
        <v>42947</v>
      </c>
    </row>
    <row r="10" spans="1:2" x14ac:dyDescent="0.2">
      <c r="A10" s="47">
        <v>42948</v>
      </c>
      <c r="B10" s="47">
        <v>42975</v>
      </c>
    </row>
    <row r="11" spans="1:2" x14ac:dyDescent="0.2">
      <c r="A11" s="47">
        <v>42976</v>
      </c>
      <c r="B11" s="47">
        <v>43003</v>
      </c>
    </row>
    <row r="12" spans="1:2" x14ac:dyDescent="0.2">
      <c r="A12" s="47">
        <v>43004</v>
      </c>
      <c r="B12" s="47">
        <v>43038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WTR</vt:lpstr>
      <vt:lpstr>Calendar</vt:lpstr>
      <vt:lpstr>Sheet1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Sean Wells</cp:lastModifiedBy>
  <cp:lastPrinted>2012-09-12T22:10:00Z</cp:lastPrinted>
  <dcterms:created xsi:type="dcterms:W3CDTF">2003-02-24T20:32:50Z</dcterms:created>
  <dcterms:modified xsi:type="dcterms:W3CDTF">2021-02-02T16:30:25Z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